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RZO 2025\INVENTARIOS T1\"/>
    </mc:Choice>
  </mc:AlternateContent>
  <xr:revisionPtr revIDLastSave="0" documentId="8_{BC2EA689-AE66-4C59-96BA-7EE24E53C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veneno_enero_2022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4" i="1" l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64" i="1"/>
  <c r="H126" i="1" l="1"/>
  <c r="H195" i="1"/>
</calcChain>
</file>

<file path=xl/sharedStrings.xml><?xml version="1.0" encoding="utf-8"?>
<sst xmlns="http://schemas.openxmlformats.org/spreadsheetml/2006/main" count="656" uniqueCount="149">
  <si>
    <t>INVENTARIO DE VENENO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</si>
  <si>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</si>
  <si>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</si>
  <si>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</si>
  <si>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</si>
  <si>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</si>
  <si>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</si>
  <si>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</si>
  <si>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</si>
  <si>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</si>
  <si>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</si>
  <si>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SEMGUAN-LIB</t>
  </si>
  <si>
    <t>SEMILLA DE GUANDUL-LIB</t>
  </si>
  <si>
    <t>LIBRAS</t>
  </si>
  <si>
    <t>BIO 5WP</t>
  </si>
  <si>
    <t>BIOSOFT 5 WP</t>
  </si>
  <si>
    <t>25GR</t>
  </si>
  <si>
    <t>BOMB</t>
  </si>
  <si>
    <t>BOMBAS ASPERJADORAS 16L</t>
  </si>
  <si>
    <t>UND</t>
  </si>
  <si>
    <t>BPD100CC</t>
  </si>
  <si>
    <t>BOMBAS PULVERIZADORAS D. 100CC</t>
  </si>
  <si>
    <t>JERING. 5CC</t>
  </si>
  <si>
    <t>JERINGA 5CC</t>
  </si>
  <si>
    <t>500 CC</t>
  </si>
  <si>
    <t>250 CC</t>
  </si>
  <si>
    <t>LITRO</t>
  </si>
  <si>
    <t>IMBILT</t>
  </si>
  <si>
    <t>IMBIREX CR 80 SL</t>
  </si>
  <si>
    <t>PRIM+25-LT</t>
  </si>
  <si>
    <t xml:space="preserve">PRIME 12.5 EC </t>
  </si>
  <si>
    <t>CRIBA</t>
  </si>
  <si>
    <t>CRIBA 25 SC</t>
  </si>
  <si>
    <t>FA80%WP</t>
  </si>
  <si>
    <t>FOSETIL ALUMINIO 80% WP</t>
  </si>
  <si>
    <t>K.G</t>
  </si>
  <si>
    <t>FOLPAN-KG</t>
  </si>
  <si>
    <t>FOLPAN KILOGRAMO</t>
  </si>
  <si>
    <t>1 KG</t>
  </si>
  <si>
    <t>500 GR</t>
  </si>
  <si>
    <t>QUIMAZIN</t>
  </si>
  <si>
    <t>QUIMAZIN 50 SC</t>
  </si>
  <si>
    <t>TR WP KG.</t>
  </si>
  <si>
    <t>TRICHODERMA WP</t>
  </si>
  <si>
    <t>KGR</t>
  </si>
  <si>
    <t>K-BAL 50EC LT</t>
  </si>
  <si>
    <t xml:space="preserve"> K-BAL 50EC (PENDIMENTALINA)</t>
  </si>
  <si>
    <t>LANCHA-LT</t>
  </si>
  <si>
    <t>LANCHA 50 EC</t>
  </si>
  <si>
    <t>AB,</t>
  </si>
  <si>
    <t>ABAMECTINA 1.8% EC</t>
  </si>
  <si>
    <t>AC69WP</t>
  </si>
  <si>
    <t>ACROBKING 69 WP</t>
  </si>
  <si>
    <t>AGREE-LT</t>
  </si>
  <si>
    <t>AGREE 12.5 EC</t>
  </si>
  <si>
    <t>AL80WP</t>
  </si>
  <si>
    <t>ALUTYL 80 WP</t>
  </si>
  <si>
    <t>1000GR</t>
  </si>
  <si>
    <t>100 GR</t>
  </si>
  <si>
    <t>BT500G</t>
  </si>
  <si>
    <t>BACILLUS THURINGIENSIS 500G.</t>
  </si>
  <si>
    <t>CL40EC</t>
  </si>
  <si>
    <t>CLORPYKING 40 EC</t>
  </si>
  <si>
    <t>100 CC</t>
  </si>
  <si>
    <t>SCK</t>
  </si>
  <si>
    <t>SUCKERCIDE 12.5 EC</t>
  </si>
  <si>
    <t>SPREA</t>
  </si>
  <si>
    <t>SPREADER (EMULSIFICANTE ML-20)</t>
  </si>
  <si>
    <t>AAD 21.5 SL</t>
  </si>
  <si>
    <t>AQUALINE ADHERENTE DISP. 21.5 SL</t>
  </si>
  <si>
    <t>AGTV5WP</t>
  </si>
  <si>
    <t>AGRILAND TRICH. VIRIDE 5 WP</t>
  </si>
  <si>
    <t>AMP.70WP</t>
  </si>
  <si>
    <t>AMPARO 70 WP</t>
  </si>
  <si>
    <t>AN24SL</t>
  </si>
  <si>
    <t>ANUBIS 24 SL</t>
  </si>
  <si>
    <t>B.S20WG</t>
  </si>
  <si>
    <t>BLUE SHIELD 20 WG</t>
  </si>
  <si>
    <t>BEN 1.8 EC</t>
  </si>
  <si>
    <t>BENEACTIVO 1.8 EC</t>
  </si>
  <si>
    <t>MY14WP</t>
  </si>
  <si>
    <t>MYCOUP 14 WP</t>
  </si>
  <si>
    <t>P.10SA</t>
  </si>
  <si>
    <t>PROBACIL 10 SA</t>
  </si>
  <si>
    <t>ATROPINA</t>
  </si>
  <si>
    <t>ATROPINA 10 CC</t>
  </si>
  <si>
    <t>10CC</t>
  </si>
  <si>
    <t>JERINGA</t>
  </si>
  <si>
    <t>JERINGA 10</t>
  </si>
  <si>
    <t>JERINGA.</t>
  </si>
  <si>
    <t>JERINGA 20</t>
  </si>
  <si>
    <t>JER-INS1CC</t>
  </si>
  <si>
    <t>JERINGUILLA INSUL. 1CC</t>
  </si>
  <si>
    <t>OXITOXINA</t>
  </si>
  <si>
    <t>OXITOCINA OVER</t>
  </si>
  <si>
    <t>50 CC</t>
  </si>
  <si>
    <t>D+M500GR</t>
  </si>
  <si>
    <t>SEMILLAS ( 7 )</t>
  </si>
  <si>
    <t>NEMATICOS ( 5 )</t>
  </si>
  <si>
    <t>OTROS ( 12 )</t>
  </si>
  <si>
    <t>ADHERENTE-COAGULANTE ( 39 )</t>
  </si>
  <si>
    <t>EMUL PEN  ADH 250 CC</t>
  </si>
  <si>
    <t>EMULSIFICANTE, PENETRANTE Y ADHERE 250CC</t>
  </si>
  <si>
    <t>DESHIJANTE ( 37 )</t>
  </si>
  <si>
    <t>FUNGICIDAS ( 4 )</t>
  </si>
  <si>
    <t>+MANCOZEB 500GR /O 750</t>
  </si>
  <si>
    <t>PROP 70WP</t>
  </si>
  <si>
    <t xml:space="preserve">PROPINEB 70 WP </t>
  </si>
  <si>
    <t>HERBICIDAS ( 3 )</t>
  </si>
  <si>
    <t>INSECTICIDAS ( 2 )</t>
  </si>
  <si>
    <t>FLUP 20% SL 500CC</t>
  </si>
  <si>
    <t>FLUPIRADIFURONA 20% SL 500CC</t>
  </si>
  <si>
    <t>L9,4%T12,62%</t>
  </si>
  <si>
    <t>LAMBDACIHALOTRNA 9,49%+THIAM.12,62%</t>
  </si>
  <si>
    <t>VETERINARIOS ( 6 )</t>
  </si>
  <si>
    <t>BM16L</t>
  </si>
  <si>
    <t>BOMBA MOCHILA 16LTS</t>
  </si>
  <si>
    <t>BPULV.16L</t>
  </si>
  <si>
    <t>BOMBA PULVERIZADORA 16LTS</t>
  </si>
  <si>
    <t>FM12.5</t>
  </si>
  <si>
    <t>FLUMETRINA 12.5 EC</t>
  </si>
  <si>
    <t>ACA2%+AC.</t>
  </si>
  <si>
    <t>ACIDO ACETICO 2%+ACIDO 0.03%</t>
  </si>
  <si>
    <t>CIAZ 10% + DIM 30%</t>
  </si>
  <si>
    <t>CIAZOFAMID 10%+DIMETOMORPH30%</t>
  </si>
  <si>
    <t>HC50WP</t>
  </si>
  <si>
    <t>HIDROXIDO DE COBRE 50WP</t>
  </si>
  <si>
    <t>PROP.72</t>
  </si>
  <si>
    <t>PROPAMOCARB 72%</t>
  </si>
  <si>
    <t>SULFA-COB-001</t>
  </si>
  <si>
    <t xml:space="preserve">SULFATO COBRE </t>
  </si>
  <si>
    <t>CY 75WP</t>
  </si>
  <si>
    <t>CYROMAZINE 75 WP</t>
  </si>
  <si>
    <t>DEL2.5</t>
  </si>
  <si>
    <t xml:space="preserve">DELTAMETRINA 2.5 EC </t>
  </si>
  <si>
    <t>250 ML</t>
  </si>
  <si>
    <t>EM3.0+B7.0</t>
  </si>
  <si>
    <t>EMAMECTIN BENZOATO 3.0+ LAMBD7.0</t>
  </si>
  <si>
    <t>ESP.24SC</t>
  </si>
  <si>
    <t>ESPINOSAD 24 SC</t>
  </si>
  <si>
    <t>IM15.0+DEL4.0</t>
  </si>
  <si>
    <t>IMIDACLOPRID15.0+DELTMETRINA 4.0</t>
  </si>
  <si>
    <t>SE1.34SC</t>
  </si>
  <si>
    <t>SERENADE 1.34 SC</t>
  </si>
  <si>
    <t>SP20SL</t>
  </si>
  <si>
    <t>SIVANTO PRIME 20SL</t>
  </si>
  <si>
    <t>MES DE ENERO 2025</t>
  </si>
  <si>
    <t>MES DE FEBRERO 2025</t>
  </si>
  <si>
    <t>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</si>
</sst>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9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27">
    <xf numFmtId="0" fontId="0" fillId="0" borderId="0" xfId="0"/>
    <xf numFmtId="165" fontId="0" fillId="0" borderId="0" xfId="0" applyNumberFormat="1"/>
    <xf numFmtId="164" fontId="1" fillId="0" borderId="0" xfId="1"/>
    <xf numFmtId="0" fontId="0" fillId="0" borderId="6" xfId="0" applyBorder="1"/>
    <xf numFmtId="166" fontId="16" fillId="0" borderId="6" xfId="0" applyNumberFormat="1" applyFont="1" applyBorder="1"/>
    <xf numFmtId="166" fontId="16" fillId="0" borderId="6" xfId="1" applyNumberFormat="1" applyFont="1" applyBorder="1"/>
    <xf numFmtId="165" fontId="0" fillId="0" borderId="6" xfId="0" applyNumberForma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/>
    </xf>
    <xf numFmtId="0" fontId="0" fillId="0" borderId="8" xfId="0" applyBorder="1"/>
    <xf numFmtId="0" fontId="16" fillId="12" borderId="9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/>
    </xf>
    <xf numFmtId="3" fontId="0" fillId="0" borderId="8" xfId="0" applyNumberFormat="1" applyBorder="1"/>
    <xf numFmtId="3" fontId="0" fillId="0" borderId="6" xfId="0" applyNumberFormat="1" applyBorder="1"/>
    <xf numFmtId="164" fontId="0" fillId="0" borderId="8" xfId="1" applyFont="1" applyBorder="1"/>
    <xf numFmtId="164" fontId="0" fillId="0" borderId="6" xfId="1" applyFont="1" applyBorder="1"/>
  </cellXfs>
  <cellStyles count="79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1 3" xfId="7" xr:uid="{00000000-0005-0000-0000-000004000000}"/>
    <cellStyle name="Accent 1 4" xfId="8" xr:uid="{00000000-0005-0000-0000-000005000000}"/>
    <cellStyle name="Accent 2" xfId="9" xr:uid="{00000000-0005-0000-0000-000006000000}"/>
    <cellStyle name="Accent 2 1" xfId="10" xr:uid="{00000000-0005-0000-0000-000007000000}"/>
    <cellStyle name="Accent 2 2" xfId="11" xr:uid="{00000000-0005-0000-0000-000008000000}"/>
    <cellStyle name="Accent 2 3" xfId="12" xr:uid="{00000000-0005-0000-0000-000009000000}"/>
    <cellStyle name="Accent 2 4" xfId="13" xr:uid="{00000000-0005-0000-0000-00000A000000}"/>
    <cellStyle name="Accent 3" xfId="14" xr:uid="{00000000-0005-0000-0000-00000B000000}"/>
    <cellStyle name="Accent 3 1" xfId="15" xr:uid="{00000000-0005-0000-0000-00000C000000}"/>
    <cellStyle name="Accent 3 2" xfId="16" xr:uid="{00000000-0005-0000-0000-00000D000000}"/>
    <cellStyle name="Accent 3 3" xfId="17" xr:uid="{00000000-0005-0000-0000-00000E000000}"/>
    <cellStyle name="Accent 3 4" xfId="18" xr:uid="{00000000-0005-0000-0000-00000F000000}"/>
    <cellStyle name="Accent 4" xfId="19" xr:uid="{00000000-0005-0000-0000-000010000000}"/>
    <cellStyle name="Accent 5" xfId="20" xr:uid="{00000000-0005-0000-0000-000011000000}"/>
    <cellStyle name="Accent 6" xfId="21" xr:uid="{00000000-0005-0000-0000-000012000000}"/>
    <cellStyle name="Accent 7" xfId="22" xr:uid="{00000000-0005-0000-0000-000013000000}"/>
    <cellStyle name="Bad" xfId="23" xr:uid="{00000000-0005-0000-0000-000014000000}"/>
    <cellStyle name="Bad 1" xfId="24" xr:uid="{00000000-0005-0000-0000-000015000000}"/>
    <cellStyle name="Bad 2" xfId="25" xr:uid="{00000000-0005-0000-0000-000016000000}"/>
    <cellStyle name="Bad 3" xfId="26" xr:uid="{00000000-0005-0000-0000-000017000000}"/>
    <cellStyle name="Bad 4" xfId="27" xr:uid="{00000000-0005-0000-0000-000018000000}"/>
    <cellStyle name="Error" xfId="28" xr:uid="{00000000-0005-0000-0000-000019000000}"/>
    <cellStyle name="Error 1" xfId="29" xr:uid="{00000000-0005-0000-0000-00001A000000}"/>
    <cellStyle name="Error 2" xfId="30" xr:uid="{00000000-0005-0000-0000-00001B000000}"/>
    <cellStyle name="Error 3" xfId="31" xr:uid="{00000000-0005-0000-0000-00001C000000}"/>
    <cellStyle name="Error 4" xfId="32" xr:uid="{00000000-0005-0000-0000-00001D000000}"/>
    <cellStyle name="Excel_BuiltIn_Neutral" xfId="33" xr:uid="{00000000-0005-0000-0000-00001E000000}"/>
    <cellStyle name="Footnote" xfId="34" xr:uid="{00000000-0005-0000-0000-00001F000000}"/>
    <cellStyle name="Footnote 1" xfId="35" xr:uid="{00000000-0005-0000-0000-000020000000}"/>
    <cellStyle name="Footnote 2" xfId="36" xr:uid="{00000000-0005-0000-0000-000021000000}"/>
    <cellStyle name="Footnote 3" xfId="37" xr:uid="{00000000-0005-0000-0000-000022000000}"/>
    <cellStyle name="Footnote 4" xfId="38" xr:uid="{00000000-0005-0000-0000-000023000000}"/>
    <cellStyle name="Good" xfId="39" xr:uid="{00000000-0005-0000-0000-000024000000}"/>
    <cellStyle name="Good 1" xfId="40" xr:uid="{00000000-0005-0000-0000-000025000000}"/>
    <cellStyle name="Good 2" xfId="41" xr:uid="{00000000-0005-0000-0000-000026000000}"/>
    <cellStyle name="Good 3" xfId="42" xr:uid="{00000000-0005-0000-0000-000027000000}"/>
    <cellStyle name="Good 4" xfId="43" xr:uid="{00000000-0005-0000-0000-000028000000}"/>
    <cellStyle name="Heading (user)" xfId="44" xr:uid="{00000000-0005-0000-0000-000029000000}"/>
    <cellStyle name="Heading (user) (user)" xfId="45" xr:uid="{00000000-0005-0000-0000-00002A000000}"/>
    <cellStyle name="Heading (user) (user) (user)" xfId="46" xr:uid="{00000000-0005-0000-0000-00002B000000}"/>
    <cellStyle name="Heading (user) (user) (user) (user)" xfId="47" xr:uid="{00000000-0005-0000-0000-00002C000000}"/>
    <cellStyle name="Heading (user) (user) (user) (user) (user)" xfId="48" xr:uid="{00000000-0005-0000-0000-00002D000000}"/>
    <cellStyle name="Heading 1" xfId="49" xr:uid="{00000000-0005-0000-0000-00002E000000}"/>
    <cellStyle name="Heading 1 1" xfId="50" xr:uid="{00000000-0005-0000-0000-00002F000000}"/>
    <cellStyle name="Heading 1 2" xfId="51" xr:uid="{00000000-0005-0000-0000-000030000000}"/>
    <cellStyle name="Heading 1 3" xfId="52" xr:uid="{00000000-0005-0000-0000-000031000000}"/>
    <cellStyle name="Heading 1 4" xfId="53" xr:uid="{00000000-0005-0000-0000-000032000000}"/>
    <cellStyle name="Heading 2" xfId="54" xr:uid="{00000000-0005-0000-0000-000033000000}"/>
    <cellStyle name="Heading 2 1" xfId="55" xr:uid="{00000000-0005-0000-0000-000034000000}"/>
    <cellStyle name="Heading 2 2" xfId="56" xr:uid="{00000000-0005-0000-0000-000035000000}"/>
    <cellStyle name="Heading 2 3" xfId="57" xr:uid="{00000000-0005-0000-0000-000036000000}"/>
    <cellStyle name="Heading 2 4" xfId="58" xr:uid="{00000000-0005-0000-0000-000037000000}"/>
    <cellStyle name="Millares" xfId="1" builtinId="3" customBuiltin="1"/>
    <cellStyle name="Neutral" xfId="2" builtinId="28" customBuiltin="1"/>
    <cellStyle name="Normal" xfId="0" builtinId="0" customBuiltin="1"/>
    <cellStyle name="Note" xfId="59" xr:uid="{00000000-0005-0000-0000-00003B000000}"/>
    <cellStyle name="Note 1" xfId="60" xr:uid="{00000000-0005-0000-0000-00003C000000}"/>
    <cellStyle name="Note 2" xfId="61" xr:uid="{00000000-0005-0000-0000-00003D000000}"/>
    <cellStyle name="Note 3" xfId="62" xr:uid="{00000000-0005-0000-0000-00003E000000}"/>
    <cellStyle name="Note 4" xfId="63" xr:uid="{00000000-0005-0000-0000-00003F000000}"/>
    <cellStyle name="Status" xfId="64" xr:uid="{00000000-0005-0000-0000-000040000000}"/>
    <cellStyle name="Status 1" xfId="65" xr:uid="{00000000-0005-0000-0000-000041000000}"/>
    <cellStyle name="Status 2" xfId="66" xr:uid="{00000000-0005-0000-0000-000042000000}"/>
    <cellStyle name="Status 3" xfId="67" xr:uid="{00000000-0005-0000-0000-000043000000}"/>
    <cellStyle name="Status 4" xfId="68" xr:uid="{00000000-0005-0000-0000-000044000000}"/>
    <cellStyle name="Text" xfId="69" xr:uid="{00000000-0005-0000-0000-000045000000}"/>
    <cellStyle name="Text 1" xfId="70" xr:uid="{00000000-0005-0000-0000-000046000000}"/>
    <cellStyle name="Text 2" xfId="71" xr:uid="{00000000-0005-0000-0000-000047000000}"/>
    <cellStyle name="Text 3" xfId="72" xr:uid="{00000000-0005-0000-0000-000048000000}"/>
    <cellStyle name="Text 4" xfId="73" xr:uid="{00000000-0005-0000-0000-000049000000}"/>
    <cellStyle name="Warning" xfId="74" xr:uid="{00000000-0005-0000-0000-00004A000000}"/>
    <cellStyle name="Warning 1" xfId="75" xr:uid="{00000000-0005-0000-0000-00004B000000}"/>
    <cellStyle name="Warning 2" xfId="76" xr:uid="{00000000-0005-0000-0000-00004C000000}"/>
    <cellStyle name="Warning 3" xfId="77" xr:uid="{00000000-0005-0000-0000-00004D000000}"/>
    <cellStyle name="Warning 4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102000</xdr:rowOff>
    </xdr:from>
    <xdr:to>
      <xdr:col>1</xdr:col>
      <xdr:colOff>866775</xdr:colOff>
      <xdr:row>4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D2E135-D77A-4C78-B630-90269FF40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000"/>
          <a:ext cx="1676400" cy="82192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0</xdr:row>
      <xdr:rowOff>28575</xdr:rowOff>
    </xdr:from>
    <xdr:to>
      <xdr:col>7</xdr:col>
      <xdr:colOff>1066501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7E40EE-D52B-4D67-A21D-D892C8C2B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34275" y="28575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1"/>
  <sheetViews>
    <sheetView tabSelected="1" topLeftCell="A117" workbookViewId="0">
      <selection activeCell="A135" sqref="A135:XFD135"/>
    </sheetView>
  </sheetViews>
  <sheetFormatPr baseColWidth="10" defaultRowHeight="14.25"/>
  <cols>
    <col min="1" max="1" width="10.625" customWidth="1"/>
    <col min="2" max="2" width="17.5" customWidth="1"/>
    <col min="3" max="3" width="19.75" customWidth="1"/>
    <col min="4" max="4" width="36.5" customWidth="1"/>
    <col min="5" max="7" width="10.625" customWidth="1"/>
    <col min="8" max="8" width="15.375" customWidth="1"/>
    <col min="9" max="9" width="11" customWidth="1"/>
  </cols>
  <sheetData>
    <row r="1" spans="1:8" ht="15">
      <c r="A1" s="8" t="s">
        <v>5</v>
      </c>
      <c r="B1" s="8"/>
      <c r="C1" s="8"/>
      <c r="D1" s="8"/>
      <c r="E1" s="8"/>
      <c r="F1" s="8"/>
      <c r="G1" s="8"/>
      <c r="H1" s="8"/>
    </row>
    <row r="2" spans="1:8" ht="15">
      <c r="A2" s="8" t="s">
        <v>0</v>
      </c>
      <c r="B2" s="8"/>
      <c r="C2" s="8"/>
      <c r="D2" s="8"/>
      <c r="E2" s="8"/>
      <c r="F2" s="8"/>
      <c r="G2" s="8"/>
      <c r="H2" s="8"/>
    </row>
    <row r="3" spans="1:8" ht="15">
      <c r="A3" s="8" t="s">
        <v>146</v>
      </c>
      <c r="B3" s="8"/>
      <c r="C3" s="8"/>
      <c r="D3" s="8"/>
      <c r="E3" s="8"/>
      <c r="F3" s="8"/>
      <c r="G3" s="8"/>
      <c r="H3" s="8"/>
    </row>
    <row r="5" spans="1:8" ht="15" thickBot="1"/>
    <row r="6" spans="1:8" ht="14.25" customHeight="1">
      <c r="A6" s="9" t="s">
        <v>6</v>
      </c>
      <c r="B6" s="11" t="s">
        <v>7</v>
      </c>
      <c r="C6" s="13" t="s">
        <v>8</v>
      </c>
      <c r="D6" s="13" t="s">
        <v>9</v>
      </c>
      <c r="E6" s="11" t="s">
        <v>1</v>
      </c>
      <c r="F6" s="11" t="s">
        <v>10</v>
      </c>
      <c r="G6" s="11" t="s">
        <v>2</v>
      </c>
      <c r="H6" s="15" t="s">
        <v>3</v>
      </c>
    </row>
    <row r="7" spans="1:8" ht="14.25" customHeight="1">
      <c r="A7" s="10"/>
      <c r="B7" s="12"/>
      <c r="C7" s="14"/>
      <c r="D7" s="14"/>
      <c r="E7" s="12"/>
      <c r="F7" s="12"/>
      <c r="G7" s="12"/>
      <c r="H7" s="16"/>
    </row>
    <row r="8" spans="1:8" ht="15" customHeight="1" thickBot="1">
      <c r="A8" s="19"/>
      <c r="B8" s="20"/>
      <c r="C8" s="21"/>
      <c r="D8" s="21"/>
      <c r="E8" s="20"/>
      <c r="F8" s="20"/>
      <c r="G8" s="20"/>
      <c r="H8" s="22"/>
    </row>
    <row r="9" spans="1:8">
      <c r="A9" s="17">
        <v>43041</v>
      </c>
      <c r="B9" s="18" t="s">
        <v>97</v>
      </c>
      <c r="C9" s="18" t="s">
        <v>11</v>
      </c>
      <c r="D9" s="18" t="s">
        <v>12</v>
      </c>
      <c r="E9" s="23">
        <v>86</v>
      </c>
      <c r="F9" s="18" t="s">
        <v>13</v>
      </c>
      <c r="G9" s="25">
        <v>1</v>
      </c>
      <c r="H9" s="25">
        <f>+G9*E9</f>
        <v>86</v>
      </c>
    </row>
    <row r="10" spans="1:8">
      <c r="A10" s="6">
        <v>42905</v>
      </c>
      <c r="B10" s="3" t="s">
        <v>98</v>
      </c>
      <c r="C10" s="3" t="s">
        <v>14</v>
      </c>
      <c r="D10" s="3" t="s">
        <v>15</v>
      </c>
      <c r="E10" s="24">
        <v>364</v>
      </c>
      <c r="F10" s="3" t="s">
        <v>16</v>
      </c>
      <c r="G10" s="26">
        <v>85</v>
      </c>
      <c r="H10" s="26">
        <f t="shared" ref="H10:H63" si="0">+G10*E10</f>
        <v>30940</v>
      </c>
    </row>
    <row r="11" spans="1:8">
      <c r="A11" s="6">
        <v>43214</v>
      </c>
      <c r="B11" s="3" t="s">
        <v>99</v>
      </c>
      <c r="C11" s="3" t="s">
        <v>115</v>
      </c>
      <c r="D11" s="3" t="s">
        <v>116</v>
      </c>
      <c r="E11" s="24">
        <v>823</v>
      </c>
      <c r="F11" s="3" t="s">
        <v>19</v>
      </c>
      <c r="G11" s="26">
        <v>649</v>
      </c>
      <c r="H11" s="26">
        <f t="shared" si="0"/>
        <v>534127</v>
      </c>
    </row>
    <row r="12" spans="1:8">
      <c r="A12" s="6">
        <v>43354</v>
      </c>
      <c r="B12" s="3" t="s">
        <v>99</v>
      </c>
      <c r="C12" s="3" t="s">
        <v>17</v>
      </c>
      <c r="D12" s="3" t="s">
        <v>18</v>
      </c>
      <c r="E12" s="24">
        <v>14</v>
      </c>
      <c r="F12" s="3" t="s">
        <v>19</v>
      </c>
      <c r="G12" s="26">
        <v>1300</v>
      </c>
      <c r="H12" s="26">
        <f t="shared" si="0"/>
        <v>18200</v>
      </c>
    </row>
    <row r="13" spans="1:8">
      <c r="A13" s="6">
        <v>43047</v>
      </c>
      <c r="B13" s="3" t="s">
        <v>99</v>
      </c>
      <c r="C13" s="3" t="s">
        <v>20</v>
      </c>
      <c r="D13" s="3" t="s">
        <v>21</v>
      </c>
      <c r="E13" s="24">
        <v>6</v>
      </c>
      <c r="F13" s="3" t="s">
        <v>19</v>
      </c>
      <c r="G13" s="26">
        <v>1500</v>
      </c>
      <c r="H13" s="26">
        <f t="shared" si="0"/>
        <v>9000</v>
      </c>
    </row>
    <row r="14" spans="1:8">
      <c r="A14" s="6">
        <v>43058</v>
      </c>
      <c r="B14" s="3" t="s">
        <v>99</v>
      </c>
      <c r="C14" s="3" t="s">
        <v>117</v>
      </c>
      <c r="D14" s="3" t="s">
        <v>118</v>
      </c>
      <c r="E14" s="24">
        <v>178</v>
      </c>
      <c r="F14" s="3" t="s">
        <v>19</v>
      </c>
      <c r="G14" s="26">
        <v>4650</v>
      </c>
      <c r="H14" s="26">
        <f t="shared" si="0"/>
        <v>827700</v>
      </c>
    </row>
    <row r="15" spans="1:8">
      <c r="A15" s="6">
        <v>43041</v>
      </c>
      <c r="B15" s="3" t="s">
        <v>99</v>
      </c>
      <c r="C15" s="3" t="s">
        <v>80</v>
      </c>
      <c r="D15" s="3" t="s">
        <v>81</v>
      </c>
      <c r="E15" s="24">
        <v>53</v>
      </c>
      <c r="F15" s="3" t="s">
        <v>39</v>
      </c>
      <c r="G15" s="26">
        <v>1650</v>
      </c>
      <c r="H15" s="26">
        <f t="shared" si="0"/>
        <v>87450</v>
      </c>
    </row>
    <row r="16" spans="1:8">
      <c r="A16" s="6">
        <v>42752</v>
      </c>
      <c r="B16" s="3" t="s">
        <v>100</v>
      </c>
      <c r="C16" s="3" t="s">
        <v>68</v>
      </c>
      <c r="D16" s="3" t="s">
        <v>69</v>
      </c>
      <c r="E16" s="24">
        <v>172</v>
      </c>
      <c r="F16" s="3" t="s">
        <v>25</v>
      </c>
      <c r="G16" s="26">
        <v>96</v>
      </c>
      <c r="H16" s="26">
        <f t="shared" si="0"/>
        <v>16512</v>
      </c>
    </row>
    <row r="17" spans="1:8">
      <c r="A17" s="6">
        <v>43059</v>
      </c>
      <c r="B17" s="3" t="s">
        <v>100</v>
      </c>
      <c r="C17" s="3" t="s">
        <v>101</v>
      </c>
      <c r="D17" s="3" t="s">
        <v>102</v>
      </c>
      <c r="E17" s="24">
        <v>361</v>
      </c>
      <c r="F17" s="3" t="s">
        <v>19</v>
      </c>
      <c r="G17" s="26">
        <v>82.35</v>
      </c>
      <c r="H17" s="26">
        <f t="shared" si="0"/>
        <v>29728.35</v>
      </c>
    </row>
    <row r="18" spans="1:8">
      <c r="A18" s="6">
        <v>43041</v>
      </c>
      <c r="B18" s="3" t="s">
        <v>100</v>
      </c>
      <c r="C18" s="3" t="s">
        <v>27</v>
      </c>
      <c r="D18" s="3" t="s">
        <v>28</v>
      </c>
      <c r="E18" s="24">
        <v>15</v>
      </c>
      <c r="F18" s="3" t="s">
        <v>26</v>
      </c>
      <c r="G18" s="26">
        <v>553.04</v>
      </c>
      <c r="H18" s="26">
        <f t="shared" si="0"/>
        <v>8295.5999999999985</v>
      </c>
    </row>
    <row r="19" spans="1:8">
      <c r="A19" s="6">
        <v>43104</v>
      </c>
      <c r="B19" s="3" t="s">
        <v>100</v>
      </c>
      <c r="C19" s="3" t="s">
        <v>66</v>
      </c>
      <c r="D19" s="3" t="s">
        <v>67</v>
      </c>
      <c r="E19" s="24">
        <v>90</v>
      </c>
      <c r="F19" s="3" t="s">
        <v>25</v>
      </c>
      <c r="G19" s="26">
        <v>75</v>
      </c>
      <c r="H19" s="26">
        <f t="shared" si="0"/>
        <v>6750</v>
      </c>
    </row>
    <row r="20" spans="1:8">
      <c r="A20" s="6">
        <v>43041</v>
      </c>
      <c r="B20" s="3" t="s">
        <v>103</v>
      </c>
      <c r="C20" s="3" t="s">
        <v>53</v>
      </c>
      <c r="D20" s="3" t="s">
        <v>54</v>
      </c>
      <c r="E20" s="24">
        <v>165</v>
      </c>
      <c r="F20" s="3" t="s">
        <v>26</v>
      </c>
      <c r="G20" s="26">
        <v>940.23</v>
      </c>
      <c r="H20" s="26">
        <f t="shared" si="0"/>
        <v>155137.95000000001</v>
      </c>
    </row>
    <row r="21" spans="1:8">
      <c r="A21" s="6">
        <v>42650</v>
      </c>
      <c r="B21" s="3" t="s">
        <v>103</v>
      </c>
      <c r="C21" s="3" t="s">
        <v>119</v>
      </c>
      <c r="D21" s="3" t="s">
        <v>120</v>
      </c>
      <c r="E21" s="24">
        <v>125</v>
      </c>
      <c r="F21" s="3" t="s">
        <v>26</v>
      </c>
      <c r="G21" s="26">
        <v>2190</v>
      </c>
      <c r="H21" s="26">
        <f t="shared" si="0"/>
        <v>273750</v>
      </c>
    </row>
    <row r="22" spans="1:8">
      <c r="A22" s="6">
        <v>43055</v>
      </c>
      <c r="B22" s="3" t="s">
        <v>103</v>
      </c>
      <c r="C22" s="3" t="s">
        <v>29</v>
      </c>
      <c r="D22" s="3" t="s">
        <v>30</v>
      </c>
      <c r="E22" s="24">
        <v>1</v>
      </c>
      <c r="F22" s="3" t="s">
        <v>26</v>
      </c>
      <c r="G22" s="26">
        <v>2439.6</v>
      </c>
      <c r="H22" s="26">
        <f t="shared" si="0"/>
        <v>2439.6</v>
      </c>
    </row>
    <row r="23" spans="1:8">
      <c r="A23" s="6">
        <v>43041</v>
      </c>
      <c r="B23" s="3" t="s">
        <v>103</v>
      </c>
      <c r="C23" s="3" t="s">
        <v>64</v>
      </c>
      <c r="D23" s="3" t="s">
        <v>65</v>
      </c>
      <c r="E23" s="24">
        <v>61</v>
      </c>
      <c r="F23" s="3" t="s">
        <v>26</v>
      </c>
      <c r="G23" s="26">
        <v>2323.0801000000001</v>
      </c>
      <c r="H23" s="26">
        <f t="shared" si="0"/>
        <v>141707.8861</v>
      </c>
    </row>
    <row r="24" spans="1:8">
      <c r="A24" s="6">
        <v>43041</v>
      </c>
      <c r="B24" s="3" t="s">
        <v>104</v>
      </c>
      <c r="C24" s="3" t="s">
        <v>51</v>
      </c>
      <c r="D24" s="3" t="s">
        <v>52</v>
      </c>
      <c r="E24" s="24">
        <v>33</v>
      </c>
      <c r="F24" s="3" t="s">
        <v>39</v>
      </c>
      <c r="G24" s="26">
        <v>298.75002000000001</v>
      </c>
      <c r="H24" s="26">
        <f t="shared" si="0"/>
        <v>9858.7506599999997</v>
      </c>
    </row>
    <row r="25" spans="1:8">
      <c r="A25" s="6">
        <v>43320</v>
      </c>
      <c r="B25" s="3" t="s">
        <v>104</v>
      </c>
      <c r="C25" s="3" t="s">
        <v>121</v>
      </c>
      <c r="D25" s="3" t="s">
        <v>122</v>
      </c>
      <c r="E25" s="24">
        <v>22</v>
      </c>
      <c r="F25" s="3" t="s">
        <v>26</v>
      </c>
      <c r="G25" s="26">
        <v>1150</v>
      </c>
      <c r="H25" s="26">
        <f t="shared" si="0"/>
        <v>25300</v>
      </c>
    </row>
    <row r="26" spans="1:8">
      <c r="A26" s="6">
        <v>43041</v>
      </c>
      <c r="B26" s="3" t="s">
        <v>104</v>
      </c>
      <c r="C26" s="3" t="s">
        <v>70</v>
      </c>
      <c r="D26" s="3" t="s">
        <v>71</v>
      </c>
      <c r="E26" s="24">
        <v>158</v>
      </c>
      <c r="F26" s="3" t="s">
        <v>16</v>
      </c>
      <c r="G26" s="26">
        <v>89</v>
      </c>
      <c r="H26" s="26">
        <f t="shared" si="0"/>
        <v>14062</v>
      </c>
    </row>
    <row r="27" spans="1:8">
      <c r="A27" s="6">
        <v>42747</v>
      </c>
      <c r="B27" s="3" t="s">
        <v>104</v>
      </c>
      <c r="C27" s="3" t="s">
        <v>55</v>
      </c>
      <c r="D27" s="3" t="s">
        <v>56</v>
      </c>
      <c r="E27" s="24">
        <v>243</v>
      </c>
      <c r="F27" s="3" t="s">
        <v>57</v>
      </c>
      <c r="G27" s="26">
        <v>475.00004999999999</v>
      </c>
      <c r="H27" s="26">
        <f t="shared" si="0"/>
        <v>115425.01215</v>
      </c>
    </row>
    <row r="28" spans="1:8">
      <c r="A28" s="6">
        <v>43320</v>
      </c>
      <c r="B28" s="3" t="s">
        <v>104</v>
      </c>
      <c r="C28" s="3" t="s">
        <v>72</v>
      </c>
      <c r="D28" s="3" t="s">
        <v>73</v>
      </c>
      <c r="E28" s="24">
        <v>272</v>
      </c>
      <c r="F28" s="3" t="s">
        <v>39</v>
      </c>
      <c r="G28" s="26">
        <v>189.75</v>
      </c>
      <c r="H28" s="26">
        <f t="shared" si="0"/>
        <v>51612</v>
      </c>
    </row>
    <row r="29" spans="1:8">
      <c r="A29" s="6">
        <v>43046</v>
      </c>
      <c r="B29" s="3" t="s">
        <v>104</v>
      </c>
      <c r="C29" s="3" t="s">
        <v>74</v>
      </c>
      <c r="D29" s="3" t="s">
        <v>75</v>
      </c>
      <c r="E29" s="24">
        <v>632</v>
      </c>
      <c r="F29" s="3" t="s">
        <v>26</v>
      </c>
      <c r="G29" s="26">
        <v>572</v>
      </c>
      <c r="H29" s="26">
        <f t="shared" si="0"/>
        <v>361504</v>
      </c>
    </row>
    <row r="30" spans="1:8">
      <c r="A30" s="6">
        <v>42751</v>
      </c>
      <c r="B30" s="3" t="s">
        <v>104</v>
      </c>
      <c r="C30" s="3" t="s">
        <v>76</v>
      </c>
      <c r="D30" s="3" t="s">
        <v>77</v>
      </c>
      <c r="E30" s="24">
        <v>58</v>
      </c>
      <c r="F30" s="3" t="s">
        <v>39</v>
      </c>
      <c r="G30" s="26">
        <v>550</v>
      </c>
      <c r="H30" s="26">
        <f t="shared" si="0"/>
        <v>31900</v>
      </c>
    </row>
    <row r="31" spans="1:8">
      <c r="A31" s="6">
        <v>42780</v>
      </c>
      <c r="B31" s="3" t="s">
        <v>104</v>
      </c>
      <c r="C31" s="3" t="s">
        <v>123</v>
      </c>
      <c r="D31" s="3" t="s">
        <v>124</v>
      </c>
      <c r="E31" s="24">
        <v>880</v>
      </c>
      <c r="F31" s="3" t="s">
        <v>25</v>
      </c>
      <c r="G31" s="26">
        <v>1024</v>
      </c>
      <c r="H31" s="26">
        <f t="shared" si="0"/>
        <v>901120</v>
      </c>
    </row>
    <row r="32" spans="1:8">
      <c r="A32" s="6">
        <v>42780</v>
      </c>
      <c r="B32" s="3" t="s">
        <v>104</v>
      </c>
      <c r="C32" s="3" t="s">
        <v>31</v>
      </c>
      <c r="D32" s="3" t="s">
        <v>32</v>
      </c>
      <c r="E32" s="24">
        <v>34</v>
      </c>
      <c r="F32" s="3" t="s">
        <v>26</v>
      </c>
      <c r="G32" s="26">
        <v>1664.25</v>
      </c>
      <c r="H32" s="26">
        <f t="shared" si="0"/>
        <v>56584.5</v>
      </c>
    </row>
    <row r="33" spans="1:8">
      <c r="A33" s="6">
        <v>43041</v>
      </c>
      <c r="B33" s="3" t="s">
        <v>104</v>
      </c>
      <c r="C33" s="3" t="s">
        <v>96</v>
      </c>
      <c r="D33" s="3" t="s">
        <v>105</v>
      </c>
      <c r="E33" s="24">
        <v>182</v>
      </c>
      <c r="F33" s="3" t="s">
        <v>19</v>
      </c>
      <c r="G33" s="26">
        <v>410</v>
      </c>
      <c r="H33" s="26">
        <f t="shared" si="0"/>
        <v>74620</v>
      </c>
    </row>
    <row r="34" spans="1:8">
      <c r="A34" s="6">
        <v>43041</v>
      </c>
      <c r="B34" s="3" t="s">
        <v>104</v>
      </c>
      <c r="C34" s="3" t="s">
        <v>33</v>
      </c>
      <c r="D34" s="3" t="s">
        <v>34</v>
      </c>
      <c r="E34" s="24">
        <v>488</v>
      </c>
      <c r="F34" s="3" t="s">
        <v>35</v>
      </c>
      <c r="G34" s="26">
        <v>280</v>
      </c>
      <c r="H34" s="26">
        <f t="shared" si="0"/>
        <v>136640</v>
      </c>
    </row>
    <row r="35" spans="1:8">
      <c r="A35" s="6">
        <v>42738</v>
      </c>
      <c r="B35" s="3" t="s">
        <v>104</v>
      </c>
      <c r="C35" s="3" t="s">
        <v>36</v>
      </c>
      <c r="D35" s="3" t="s">
        <v>37</v>
      </c>
      <c r="E35" s="24">
        <v>1977</v>
      </c>
      <c r="F35" s="3" t="s">
        <v>38</v>
      </c>
      <c r="G35" s="26">
        <v>698.27125999999998</v>
      </c>
      <c r="H35" s="26">
        <f t="shared" si="0"/>
        <v>1380482.2810199999</v>
      </c>
    </row>
    <row r="36" spans="1:8">
      <c r="A36" s="6">
        <v>43103</v>
      </c>
      <c r="B36" s="3" t="s">
        <v>104</v>
      </c>
      <c r="C36" s="3" t="s">
        <v>125</v>
      </c>
      <c r="D36" s="3" t="s">
        <v>126</v>
      </c>
      <c r="E36" s="24">
        <v>151</v>
      </c>
      <c r="F36" s="3" t="s">
        <v>38</v>
      </c>
      <c r="G36" s="26">
        <v>749</v>
      </c>
      <c r="H36" s="26">
        <f t="shared" si="0"/>
        <v>113099</v>
      </c>
    </row>
    <row r="37" spans="1:8">
      <c r="A37" s="6">
        <v>42747</v>
      </c>
      <c r="B37" s="3" t="s">
        <v>104</v>
      </c>
      <c r="C37" s="3" t="s">
        <v>82</v>
      </c>
      <c r="D37" s="3" t="s">
        <v>83</v>
      </c>
      <c r="E37" s="24">
        <v>250</v>
      </c>
      <c r="F37" s="3" t="s">
        <v>26</v>
      </c>
      <c r="G37" s="26">
        <v>900</v>
      </c>
      <c r="H37" s="26">
        <f t="shared" si="0"/>
        <v>225000</v>
      </c>
    </row>
    <row r="38" spans="1:8">
      <c r="A38" s="6">
        <v>43059</v>
      </c>
      <c r="B38" s="3" t="s">
        <v>104</v>
      </c>
      <c r="C38" s="3" t="s">
        <v>106</v>
      </c>
      <c r="D38" s="3" t="s">
        <v>107</v>
      </c>
      <c r="E38" s="24">
        <v>696</v>
      </c>
      <c r="F38" s="3" t="s">
        <v>39</v>
      </c>
      <c r="G38" s="26">
        <v>190</v>
      </c>
      <c r="H38" s="26">
        <f t="shared" si="0"/>
        <v>132240</v>
      </c>
    </row>
    <row r="39" spans="1:8">
      <c r="A39" s="6">
        <v>42991</v>
      </c>
      <c r="B39" s="3" t="s">
        <v>104</v>
      </c>
      <c r="C39" s="3" t="s">
        <v>127</v>
      </c>
      <c r="D39" s="3" t="s">
        <v>128</v>
      </c>
      <c r="E39" s="24">
        <v>37</v>
      </c>
      <c r="F39" s="3" t="s">
        <v>25</v>
      </c>
      <c r="G39" s="26">
        <v>100</v>
      </c>
      <c r="H39" s="26">
        <f t="shared" si="0"/>
        <v>3700</v>
      </c>
    </row>
    <row r="40" spans="1:8">
      <c r="A40" s="6">
        <v>42769</v>
      </c>
      <c r="B40" s="3" t="s">
        <v>104</v>
      </c>
      <c r="C40" s="3" t="s">
        <v>40</v>
      </c>
      <c r="D40" s="3" t="s">
        <v>41</v>
      </c>
      <c r="E40" s="24">
        <v>4</v>
      </c>
      <c r="F40" s="3" t="s">
        <v>26</v>
      </c>
      <c r="G40" s="26">
        <v>299.57</v>
      </c>
      <c r="H40" s="26">
        <f t="shared" si="0"/>
        <v>1198.28</v>
      </c>
    </row>
    <row r="41" spans="1:8">
      <c r="A41" s="6">
        <v>43040</v>
      </c>
      <c r="B41" s="3" t="s">
        <v>104</v>
      </c>
      <c r="C41" s="3" t="s">
        <v>129</v>
      </c>
      <c r="D41" s="3" t="s">
        <v>130</v>
      </c>
      <c r="E41" s="24">
        <v>405</v>
      </c>
      <c r="F41" s="3" t="s">
        <v>26</v>
      </c>
      <c r="G41" s="26">
        <v>540</v>
      </c>
      <c r="H41" s="26">
        <f t="shared" si="0"/>
        <v>218700</v>
      </c>
    </row>
    <row r="42" spans="1:8">
      <c r="A42" s="6">
        <v>43192</v>
      </c>
      <c r="B42" s="3" t="s">
        <v>104</v>
      </c>
      <c r="C42" s="3" t="s">
        <v>42</v>
      </c>
      <c r="D42" s="3" t="s">
        <v>43</v>
      </c>
      <c r="E42" s="24">
        <v>161</v>
      </c>
      <c r="F42" s="3" t="s">
        <v>44</v>
      </c>
      <c r="G42" s="26">
        <v>3826.36</v>
      </c>
      <c r="H42" s="26">
        <f t="shared" si="0"/>
        <v>616043.96</v>
      </c>
    </row>
    <row r="43" spans="1:8">
      <c r="A43" s="6">
        <v>42670</v>
      </c>
      <c r="B43" s="3" t="s">
        <v>108</v>
      </c>
      <c r="C43" s="3" t="s">
        <v>45</v>
      </c>
      <c r="D43" s="3" t="s">
        <v>46</v>
      </c>
      <c r="E43" s="24">
        <v>3</v>
      </c>
      <c r="F43" s="3" t="s">
        <v>26</v>
      </c>
      <c r="G43" s="26">
        <v>428.9</v>
      </c>
      <c r="H43" s="26">
        <f t="shared" si="0"/>
        <v>1286.6999999999998</v>
      </c>
    </row>
    <row r="44" spans="1:8">
      <c r="A44" s="6">
        <v>42648</v>
      </c>
      <c r="B44" s="3" t="s">
        <v>108</v>
      </c>
      <c r="C44" s="3" t="s">
        <v>47</v>
      </c>
      <c r="D44" s="3" t="s">
        <v>48</v>
      </c>
      <c r="E44" s="24">
        <v>14</v>
      </c>
      <c r="F44" s="3" t="s">
        <v>26</v>
      </c>
      <c r="G44" s="26">
        <v>399.4</v>
      </c>
      <c r="H44" s="26">
        <f t="shared" si="0"/>
        <v>5591.5999999999995</v>
      </c>
    </row>
    <row r="45" spans="1:8">
      <c r="A45" s="6">
        <v>43104</v>
      </c>
      <c r="B45" s="3" t="s">
        <v>109</v>
      </c>
      <c r="C45" s="3" t="s">
        <v>49</v>
      </c>
      <c r="D45" s="3" t="s">
        <v>50</v>
      </c>
      <c r="E45" s="24">
        <v>74</v>
      </c>
      <c r="F45" s="3" t="s">
        <v>25</v>
      </c>
      <c r="G45" s="26">
        <v>139.03473</v>
      </c>
      <c r="H45" s="26">
        <f t="shared" si="0"/>
        <v>10288.570019999999</v>
      </c>
    </row>
    <row r="46" spans="1:8">
      <c r="A46" s="6">
        <v>42775</v>
      </c>
      <c r="B46" s="3" t="s">
        <v>109</v>
      </c>
      <c r="C46" s="3" t="s">
        <v>78</v>
      </c>
      <c r="D46" s="3" t="s">
        <v>79</v>
      </c>
      <c r="E46" s="24">
        <v>13</v>
      </c>
      <c r="F46" s="3" t="s">
        <v>25</v>
      </c>
      <c r="G46" s="26">
        <v>137.5</v>
      </c>
      <c r="H46" s="26">
        <f t="shared" si="0"/>
        <v>1787.5</v>
      </c>
    </row>
    <row r="47" spans="1:8">
      <c r="A47" s="6">
        <v>43050</v>
      </c>
      <c r="B47" s="3" t="s">
        <v>109</v>
      </c>
      <c r="C47" s="3" t="s">
        <v>59</v>
      </c>
      <c r="D47" s="3" t="s">
        <v>60</v>
      </c>
      <c r="E47" s="24">
        <v>547</v>
      </c>
      <c r="F47" s="3" t="s">
        <v>19</v>
      </c>
      <c r="G47" s="26">
        <v>759</v>
      </c>
      <c r="H47" s="26">
        <f t="shared" si="0"/>
        <v>415173</v>
      </c>
    </row>
    <row r="48" spans="1:8">
      <c r="A48" s="6">
        <v>42444</v>
      </c>
      <c r="B48" s="3" t="s">
        <v>109</v>
      </c>
      <c r="C48" s="3" t="s">
        <v>61</v>
      </c>
      <c r="D48" s="3" t="s">
        <v>62</v>
      </c>
      <c r="E48" s="24">
        <v>383</v>
      </c>
      <c r="F48" s="3" t="s">
        <v>63</v>
      </c>
      <c r="G48" s="26">
        <v>85.724999999999994</v>
      </c>
      <c r="H48" s="26">
        <f t="shared" si="0"/>
        <v>32832.674999999996</v>
      </c>
    </row>
    <row r="49" spans="1:8">
      <c r="A49" s="6">
        <v>42735</v>
      </c>
      <c r="B49" s="3" t="s">
        <v>109</v>
      </c>
      <c r="C49" s="3" t="s">
        <v>131</v>
      </c>
      <c r="D49" s="3" t="s">
        <v>132</v>
      </c>
      <c r="E49" s="24">
        <v>562</v>
      </c>
      <c r="F49" s="3" t="s">
        <v>58</v>
      </c>
      <c r="G49" s="26">
        <v>211</v>
      </c>
      <c r="H49" s="26">
        <f t="shared" si="0"/>
        <v>118582</v>
      </c>
    </row>
    <row r="50" spans="1:8">
      <c r="A50" s="6">
        <v>42647</v>
      </c>
      <c r="B50" s="3" t="s">
        <v>109</v>
      </c>
      <c r="C50" s="3" t="s">
        <v>133</v>
      </c>
      <c r="D50" s="3" t="s">
        <v>134</v>
      </c>
      <c r="E50" s="24">
        <v>777</v>
      </c>
      <c r="F50" s="3" t="s">
        <v>135</v>
      </c>
      <c r="G50" s="26">
        <v>99</v>
      </c>
      <c r="H50" s="26">
        <f t="shared" si="0"/>
        <v>76923</v>
      </c>
    </row>
    <row r="51" spans="1:8">
      <c r="A51" s="6">
        <v>43104</v>
      </c>
      <c r="B51" s="3" t="s">
        <v>109</v>
      </c>
      <c r="C51" s="3" t="s">
        <v>136</v>
      </c>
      <c r="D51" s="3" t="s">
        <v>137</v>
      </c>
      <c r="E51" s="24">
        <v>674</v>
      </c>
      <c r="F51" s="3" t="s">
        <v>135</v>
      </c>
      <c r="G51" s="26">
        <v>420</v>
      </c>
      <c r="H51" s="26">
        <f t="shared" si="0"/>
        <v>283080</v>
      </c>
    </row>
    <row r="52" spans="1:8">
      <c r="A52" s="6">
        <v>43102</v>
      </c>
      <c r="B52" s="3" t="s">
        <v>109</v>
      </c>
      <c r="C52" s="3" t="s">
        <v>138</v>
      </c>
      <c r="D52" s="3" t="s">
        <v>139</v>
      </c>
      <c r="E52" s="24">
        <v>305</v>
      </c>
      <c r="F52" s="3" t="s">
        <v>19</v>
      </c>
      <c r="G52" s="26">
        <v>4871</v>
      </c>
      <c r="H52" s="26">
        <f t="shared" si="0"/>
        <v>1485655</v>
      </c>
    </row>
    <row r="53" spans="1:8">
      <c r="A53" s="6">
        <v>43059</v>
      </c>
      <c r="B53" s="3" t="s">
        <v>109</v>
      </c>
      <c r="C53" s="3" t="s">
        <v>110</v>
      </c>
      <c r="D53" s="3" t="s">
        <v>111</v>
      </c>
      <c r="E53" s="24">
        <v>351</v>
      </c>
      <c r="F53" s="3" t="s">
        <v>24</v>
      </c>
      <c r="G53" s="26">
        <v>3402.63</v>
      </c>
      <c r="H53" s="26">
        <f t="shared" si="0"/>
        <v>1194323.1300000001</v>
      </c>
    </row>
    <row r="54" spans="1:8">
      <c r="A54" s="6">
        <v>43320</v>
      </c>
      <c r="B54" s="3" t="s">
        <v>109</v>
      </c>
      <c r="C54" s="3" t="s">
        <v>140</v>
      </c>
      <c r="D54" s="3" t="s">
        <v>141</v>
      </c>
      <c r="E54" s="24">
        <v>245</v>
      </c>
      <c r="F54" s="3" t="s">
        <v>135</v>
      </c>
      <c r="G54" s="26">
        <v>411.76</v>
      </c>
      <c r="H54" s="26">
        <f t="shared" si="0"/>
        <v>100881.2</v>
      </c>
    </row>
    <row r="55" spans="1:8">
      <c r="A55" s="6">
        <v>43010</v>
      </c>
      <c r="B55" s="3" t="s">
        <v>109</v>
      </c>
      <c r="C55" s="3" t="s">
        <v>112</v>
      </c>
      <c r="D55" s="3" t="s">
        <v>113</v>
      </c>
      <c r="E55" s="24">
        <v>51</v>
      </c>
      <c r="F55" s="3" t="s">
        <v>63</v>
      </c>
      <c r="G55" s="26">
        <v>130</v>
      </c>
      <c r="H55" s="26">
        <f t="shared" si="0"/>
        <v>6630</v>
      </c>
    </row>
    <row r="56" spans="1:8">
      <c r="A56" s="6">
        <v>43320</v>
      </c>
      <c r="B56" s="3" t="s">
        <v>109</v>
      </c>
      <c r="C56" s="3" t="s">
        <v>142</v>
      </c>
      <c r="D56" s="3" t="s">
        <v>143</v>
      </c>
      <c r="E56" s="24">
        <v>163</v>
      </c>
      <c r="F56" s="3" t="s">
        <v>26</v>
      </c>
      <c r="G56" s="26">
        <v>924.8</v>
      </c>
      <c r="H56" s="26">
        <f t="shared" si="0"/>
        <v>150742.39999999999</v>
      </c>
    </row>
    <row r="57" spans="1:8">
      <c r="A57" s="6">
        <v>42758</v>
      </c>
      <c r="B57" s="3" t="s">
        <v>109</v>
      </c>
      <c r="C57" s="3" t="s">
        <v>144</v>
      </c>
      <c r="D57" s="3" t="s">
        <v>145</v>
      </c>
      <c r="E57" s="24">
        <v>213</v>
      </c>
      <c r="F57" s="3" t="s">
        <v>26</v>
      </c>
      <c r="G57" s="26">
        <v>6464.52</v>
      </c>
      <c r="H57" s="26">
        <f t="shared" si="0"/>
        <v>1376942.76</v>
      </c>
    </row>
    <row r="58" spans="1:8">
      <c r="A58" s="6">
        <v>43147</v>
      </c>
      <c r="B58" s="3" t="s">
        <v>114</v>
      </c>
      <c r="C58" s="3" t="s">
        <v>84</v>
      </c>
      <c r="D58" s="3" t="s">
        <v>85</v>
      </c>
      <c r="E58" s="24">
        <v>2</v>
      </c>
      <c r="F58" s="3" t="s">
        <v>86</v>
      </c>
      <c r="G58" s="26">
        <v>83.93</v>
      </c>
      <c r="H58" s="26">
        <f t="shared" si="0"/>
        <v>167.86</v>
      </c>
    </row>
    <row r="59" spans="1:8">
      <c r="A59" s="6">
        <v>43147</v>
      </c>
      <c r="B59" s="3" t="s">
        <v>114</v>
      </c>
      <c r="C59" s="3" t="s">
        <v>22</v>
      </c>
      <c r="D59" s="3" t="s">
        <v>23</v>
      </c>
      <c r="E59" s="24">
        <v>96</v>
      </c>
      <c r="F59" s="3" t="s">
        <v>19</v>
      </c>
      <c r="G59" s="26">
        <v>4.9771200000000002</v>
      </c>
      <c r="H59" s="26">
        <f t="shared" si="0"/>
        <v>477.80352000000005</v>
      </c>
    </row>
    <row r="60" spans="1:8">
      <c r="A60" s="6">
        <v>43192</v>
      </c>
      <c r="B60" s="3" t="s">
        <v>114</v>
      </c>
      <c r="C60" s="3" t="s">
        <v>87</v>
      </c>
      <c r="D60" s="3" t="s">
        <v>88</v>
      </c>
      <c r="E60" s="24">
        <v>367</v>
      </c>
      <c r="F60" s="3" t="s">
        <v>19</v>
      </c>
      <c r="G60" s="26">
        <v>8.6624400000000001</v>
      </c>
      <c r="H60" s="26">
        <f t="shared" si="0"/>
        <v>3179.1154799999999</v>
      </c>
    </row>
    <row r="61" spans="1:8">
      <c r="A61" s="6">
        <v>43147</v>
      </c>
      <c r="B61" s="3" t="s">
        <v>114</v>
      </c>
      <c r="C61" s="3" t="s">
        <v>89</v>
      </c>
      <c r="D61" s="3" t="s">
        <v>90</v>
      </c>
      <c r="E61" s="24">
        <v>14</v>
      </c>
      <c r="F61" s="3" t="s">
        <v>19</v>
      </c>
      <c r="G61" s="26">
        <v>12.1</v>
      </c>
      <c r="H61" s="26">
        <f t="shared" si="0"/>
        <v>169.4</v>
      </c>
    </row>
    <row r="62" spans="1:8">
      <c r="A62" s="6">
        <v>42677</v>
      </c>
      <c r="B62" s="3" t="s">
        <v>114</v>
      </c>
      <c r="C62" s="3" t="s">
        <v>91</v>
      </c>
      <c r="D62" s="3" t="s">
        <v>92</v>
      </c>
      <c r="E62" s="24">
        <v>50</v>
      </c>
      <c r="F62" s="3" t="s">
        <v>19</v>
      </c>
      <c r="G62" s="26">
        <v>5.92</v>
      </c>
      <c r="H62" s="26">
        <f t="shared" si="0"/>
        <v>296</v>
      </c>
    </row>
    <row r="63" spans="1:8">
      <c r="A63" s="6">
        <v>43055</v>
      </c>
      <c r="B63" s="3" t="s">
        <v>114</v>
      </c>
      <c r="C63" s="3" t="s">
        <v>93</v>
      </c>
      <c r="D63" s="3" t="s">
        <v>94</v>
      </c>
      <c r="E63" s="24">
        <v>1</v>
      </c>
      <c r="F63" s="3" t="s">
        <v>95</v>
      </c>
      <c r="G63" s="26">
        <v>100.74</v>
      </c>
      <c r="H63" s="26">
        <f t="shared" si="0"/>
        <v>100.74</v>
      </c>
    </row>
    <row r="64" spans="1:8" ht="15">
      <c r="A64" s="7" t="s">
        <v>4</v>
      </c>
      <c r="B64" s="7"/>
      <c r="C64" s="7"/>
      <c r="D64" s="7"/>
      <c r="E64" s="7"/>
      <c r="F64" s="7"/>
      <c r="G64" s="7"/>
      <c r="H64" s="4">
        <f>SUM(H9:H63)</f>
        <v>11876024.623949999</v>
      </c>
    </row>
    <row r="65" spans="1:8">
      <c r="A65" s="1"/>
    </row>
    <row r="66" spans="1:8">
      <c r="A66" s="1"/>
    </row>
    <row r="67" spans="1:8" ht="14.25" customHeight="1">
      <c r="A67" s="1"/>
    </row>
    <row r="68" spans="1:8" ht="15" customHeight="1">
      <c r="A68" s="1"/>
    </row>
    <row r="69" spans="1:8" ht="15">
      <c r="A69" s="8" t="s">
        <v>5</v>
      </c>
      <c r="B69" s="8"/>
      <c r="C69" s="8"/>
      <c r="D69" s="8"/>
      <c r="E69" s="8"/>
      <c r="F69" s="8"/>
      <c r="G69" s="8"/>
      <c r="H69" s="8"/>
    </row>
    <row r="70" spans="1:8" ht="15">
      <c r="A70" s="8" t="s">
        <v>0</v>
      </c>
      <c r="B70" s="8"/>
      <c r="C70" s="8"/>
      <c r="D70" s="8"/>
      <c r="E70" s="8"/>
      <c r="F70" s="8"/>
      <c r="G70" s="8"/>
      <c r="H70" s="8"/>
    </row>
    <row r="71" spans="1:8" ht="15">
      <c r="A71" s="8" t="s">
        <v>147</v>
      </c>
      <c r="B71" s="8"/>
      <c r="C71" s="8"/>
      <c r="D71" s="8"/>
      <c r="E71" s="8"/>
      <c r="F71" s="8"/>
      <c r="G71" s="8"/>
      <c r="H71" s="8"/>
    </row>
    <row r="72" spans="1:8" ht="15" thickBot="1"/>
    <row r="73" spans="1:8">
      <c r="A73" s="9" t="s">
        <v>6</v>
      </c>
      <c r="B73" s="11" t="s">
        <v>7</v>
      </c>
      <c r="C73" s="13" t="s">
        <v>8</v>
      </c>
      <c r="D73" s="13" t="s">
        <v>9</v>
      </c>
      <c r="E73" s="11" t="s">
        <v>1</v>
      </c>
      <c r="F73" s="11" t="s">
        <v>10</v>
      </c>
      <c r="G73" s="11" t="s">
        <v>2</v>
      </c>
      <c r="H73" s="15" t="s">
        <v>3</v>
      </c>
    </row>
    <row r="74" spans="1:8">
      <c r="A74" s="10"/>
      <c r="B74" s="12"/>
      <c r="C74" s="14"/>
      <c r="D74" s="14"/>
      <c r="E74" s="12"/>
      <c r="F74" s="12"/>
      <c r="G74" s="12"/>
      <c r="H74" s="16"/>
    </row>
    <row r="75" spans="1:8" ht="15" thickBot="1">
      <c r="A75" s="19"/>
      <c r="B75" s="20"/>
      <c r="C75" s="21"/>
      <c r="D75" s="21"/>
      <c r="E75" s="20"/>
      <c r="F75" s="20"/>
      <c r="G75" s="20"/>
      <c r="H75" s="22"/>
    </row>
    <row r="76" spans="1:8">
      <c r="A76" s="17">
        <v>43041</v>
      </c>
      <c r="B76" s="18" t="s">
        <v>97</v>
      </c>
      <c r="C76" s="18" t="s">
        <v>11</v>
      </c>
      <c r="D76" s="18" t="s">
        <v>12</v>
      </c>
      <c r="E76" s="23">
        <v>86</v>
      </c>
      <c r="F76" s="18" t="s">
        <v>13</v>
      </c>
      <c r="G76" s="25">
        <v>1</v>
      </c>
      <c r="H76" s="25">
        <f>+G76*E76</f>
        <v>86</v>
      </c>
    </row>
    <row r="77" spans="1:8">
      <c r="A77" s="6">
        <v>42905</v>
      </c>
      <c r="B77" s="3" t="s">
        <v>98</v>
      </c>
      <c r="C77" s="3" t="s">
        <v>14</v>
      </c>
      <c r="D77" s="3" t="s">
        <v>15</v>
      </c>
      <c r="E77" s="24">
        <v>364</v>
      </c>
      <c r="F77" s="3" t="s">
        <v>16</v>
      </c>
      <c r="G77" s="26">
        <v>85</v>
      </c>
      <c r="H77" s="26">
        <f t="shared" ref="H77:H125" si="1">+G77*E77</f>
        <v>30940</v>
      </c>
    </row>
    <row r="78" spans="1:8">
      <c r="A78" s="6">
        <v>43214</v>
      </c>
      <c r="B78" s="3" t="s">
        <v>99</v>
      </c>
      <c r="C78" s="3" t="s">
        <v>115</v>
      </c>
      <c r="D78" s="3" t="s">
        <v>116</v>
      </c>
      <c r="E78" s="24">
        <v>777</v>
      </c>
      <c r="F78" s="3" t="s">
        <v>19</v>
      </c>
      <c r="G78" s="26">
        <v>649</v>
      </c>
      <c r="H78" s="26">
        <f t="shared" si="1"/>
        <v>504273</v>
      </c>
    </row>
    <row r="79" spans="1:8">
      <c r="A79" s="6">
        <v>43354</v>
      </c>
      <c r="B79" s="3" t="s">
        <v>99</v>
      </c>
      <c r="C79" s="3" t="s">
        <v>17</v>
      </c>
      <c r="D79" s="3" t="s">
        <v>18</v>
      </c>
      <c r="E79" s="24">
        <v>14</v>
      </c>
      <c r="F79" s="3" t="s">
        <v>19</v>
      </c>
      <c r="G79" s="26">
        <v>1300</v>
      </c>
      <c r="H79" s="26">
        <f t="shared" si="1"/>
        <v>18200</v>
      </c>
    </row>
    <row r="80" spans="1:8">
      <c r="A80" s="6">
        <v>43047</v>
      </c>
      <c r="B80" s="3" t="s">
        <v>99</v>
      </c>
      <c r="C80" s="3" t="s">
        <v>20</v>
      </c>
      <c r="D80" s="3" t="s">
        <v>21</v>
      </c>
      <c r="E80" s="24">
        <v>6</v>
      </c>
      <c r="F80" s="3" t="s">
        <v>19</v>
      </c>
      <c r="G80" s="26">
        <v>1500</v>
      </c>
      <c r="H80" s="26">
        <f t="shared" si="1"/>
        <v>9000</v>
      </c>
    </row>
    <row r="81" spans="1:8">
      <c r="A81" s="6">
        <v>43058</v>
      </c>
      <c r="B81" s="3" t="s">
        <v>99</v>
      </c>
      <c r="C81" s="3" t="s">
        <v>117</v>
      </c>
      <c r="D81" s="3" t="s">
        <v>118</v>
      </c>
      <c r="E81" s="24">
        <v>138</v>
      </c>
      <c r="F81" s="3" t="s">
        <v>19</v>
      </c>
      <c r="G81" s="26">
        <v>4650</v>
      </c>
      <c r="H81" s="26">
        <f t="shared" si="1"/>
        <v>641700</v>
      </c>
    </row>
    <row r="82" spans="1:8">
      <c r="A82" s="6">
        <v>43041</v>
      </c>
      <c r="B82" s="3" t="s">
        <v>99</v>
      </c>
      <c r="C82" s="3" t="s">
        <v>80</v>
      </c>
      <c r="D82" s="3" t="s">
        <v>81</v>
      </c>
      <c r="E82" s="24">
        <v>53</v>
      </c>
      <c r="F82" s="3" t="s">
        <v>39</v>
      </c>
      <c r="G82" s="26">
        <v>1650</v>
      </c>
      <c r="H82" s="26">
        <f t="shared" si="1"/>
        <v>87450</v>
      </c>
    </row>
    <row r="83" spans="1:8">
      <c r="A83" s="6">
        <v>42752</v>
      </c>
      <c r="B83" s="3" t="s">
        <v>100</v>
      </c>
      <c r="C83" s="3" t="s">
        <v>68</v>
      </c>
      <c r="D83" s="3" t="s">
        <v>69</v>
      </c>
      <c r="E83" s="24">
        <v>147</v>
      </c>
      <c r="F83" s="3" t="s">
        <v>25</v>
      </c>
      <c r="G83" s="26">
        <v>96</v>
      </c>
      <c r="H83" s="26">
        <f t="shared" si="1"/>
        <v>14112</v>
      </c>
    </row>
    <row r="84" spans="1:8">
      <c r="A84" s="6">
        <v>43059</v>
      </c>
      <c r="B84" s="3" t="s">
        <v>100</v>
      </c>
      <c r="C84" s="3" t="s">
        <v>101</v>
      </c>
      <c r="D84" s="3" t="s">
        <v>102</v>
      </c>
      <c r="E84" s="24">
        <v>321</v>
      </c>
      <c r="F84" s="3" t="s">
        <v>19</v>
      </c>
      <c r="G84" s="26">
        <v>82.35</v>
      </c>
      <c r="H84" s="26">
        <f t="shared" si="1"/>
        <v>26434.35</v>
      </c>
    </row>
    <row r="85" spans="1:8">
      <c r="A85" s="6">
        <v>43041</v>
      </c>
      <c r="B85" s="3" t="s">
        <v>100</v>
      </c>
      <c r="C85" s="3" t="s">
        <v>27</v>
      </c>
      <c r="D85" s="3" t="s">
        <v>28</v>
      </c>
      <c r="E85" s="24">
        <v>7</v>
      </c>
      <c r="F85" s="3" t="s">
        <v>26</v>
      </c>
      <c r="G85" s="26">
        <v>553.04</v>
      </c>
      <c r="H85" s="26">
        <f t="shared" si="1"/>
        <v>3871.2799999999997</v>
      </c>
    </row>
    <row r="86" spans="1:8">
      <c r="A86" s="6">
        <v>43104</v>
      </c>
      <c r="B86" s="3" t="s">
        <v>100</v>
      </c>
      <c r="C86" s="3" t="s">
        <v>66</v>
      </c>
      <c r="D86" s="3" t="s">
        <v>67</v>
      </c>
      <c r="E86" s="24">
        <v>70</v>
      </c>
      <c r="F86" s="3" t="s">
        <v>25</v>
      </c>
      <c r="G86" s="26">
        <v>75</v>
      </c>
      <c r="H86" s="26">
        <f t="shared" si="1"/>
        <v>5250</v>
      </c>
    </row>
    <row r="87" spans="1:8">
      <c r="A87" s="6">
        <v>43041</v>
      </c>
      <c r="B87" s="3" t="s">
        <v>103</v>
      </c>
      <c r="C87" s="3" t="s">
        <v>53</v>
      </c>
      <c r="D87" s="3" t="s">
        <v>54</v>
      </c>
      <c r="E87" s="24">
        <v>107</v>
      </c>
      <c r="F87" s="3" t="s">
        <v>26</v>
      </c>
      <c r="G87" s="26">
        <v>940.23</v>
      </c>
      <c r="H87" s="26">
        <f t="shared" si="1"/>
        <v>100604.61</v>
      </c>
    </row>
    <row r="88" spans="1:8">
      <c r="A88" s="6">
        <v>42650</v>
      </c>
      <c r="B88" s="3" t="s">
        <v>103</v>
      </c>
      <c r="C88" s="3" t="s">
        <v>119</v>
      </c>
      <c r="D88" s="3" t="s">
        <v>120</v>
      </c>
      <c r="E88" s="24">
        <v>50</v>
      </c>
      <c r="F88" s="3" t="s">
        <v>26</v>
      </c>
      <c r="G88" s="26">
        <v>2190</v>
      </c>
      <c r="H88" s="26">
        <f t="shared" si="1"/>
        <v>109500</v>
      </c>
    </row>
    <row r="89" spans="1:8">
      <c r="A89" s="6">
        <v>43055</v>
      </c>
      <c r="B89" s="3" t="s">
        <v>103</v>
      </c>
      <c r="C89" s="3" t="s">
        <v>29</v>
      </c>
      <c r="D89" s="3" t="s">
        <v>30</v>
      </c>
      <c r="E89" s="24">
        <v>1</v>
      </c>
      <c r="F89" s="3" t="s">
        <v>26</v>
      </c>
      <c r="G89" s="26">
        <v>2439.6</v>
      </c>
      <c r="H89" s="26">
        <f t="shared" si="1"/>
        <v>2439.6</v>
      </c>
    </row>
    <row r="90" spans="1:8">
      <c r="A90" s="6">
        <v>43041</v>
      </c>
      <c r="B90" s="3" t="s">
        <v>104</v>
      </c>
      <c r="C90" s="3" t="s">
        <v>121</v>
      </c>
      <c r="D90" s="3" t="s">
        <v>122</v>
      </c>
      <c r="E90" s="24">
        <v>12</v>
      </c>
      <c r="F90" s="3" t="s">
        <v>26</v>
      </c>
      <c r="G90" s="26">
        <v>1150</v>
      </c>
      <c r="H90" s="26">
        <f t="shared" si="1"/>
        <v>13800</v>
      </c>
    </row>
    <row r="91" spans="1:8">
      <c r="A91" s="6">
        <v>43041</v>
      </c>
      <c r="B91" s="3" t="s">
        <v>104</v>
      </c>
      <c r="C91" s="3" t="s">
        <v>70</v>
      </c>
      <c r="D91" s="3" t="s">
        <v>71</v>
      </c>
      <c r="E91" s="24">
        <v>158</v>
      </c>
      <c r="F91" s="3" t="s">
        <v>16</v>
      </c>
      <c r="G91" s="26">
        <v>89</v>
      </c>
      <c r="H91" s="26">
        <f t="shared" si="1"/>
        <v>14062</v>
      </c>
    </row>
    <row r="92" spans="1:8">
      <c r="A92" s="6">
        <v>43320</v>
      </c>
      <c r="B92" s="3" t="s">
        <v>104</v>
      </c>
      <c r="C92" s="3" t="s">
        <v>55</v>
      </c>
      <c r="D92" s="3" t="s">
        <v>56</v>
      </c>
      <c r="E92" s="24">
        <v>223</v>
      </c>
      <c r="F92" s="3" t="s">
        <v>57</v>
      </c>
      <c r="G92" s="26">
        <v>475.00004999999999</v>
      </c>
      <c r="H92" s="26">
        <f t="shared" si="1"/>
        <v>105925.01114999999</v>
      </c>
    </row>
    <row r="93" spans="1:8">
      <c r="A93" s="6">
        <v>43041</v>
      </c>
      <c r="B93" s="3" t="s">
        <v>104</v>
      </c>
      <c r="C93" s="3" t="s">
        <v>74</v>
      </c>
      <c r="D93" s="3" t="s">
        <v>75</v>
      </c>
      <c r="E93" s="24">
        <v>282</v>
      </c>
      <c r="F93" s="3" t="s">
        <v>26</v>
      </c>
      <c r="G93" s="26">
        <v>572</v>
      </c>
      <c r="H93" s="26">
        <f t="shared" si="1"/>
        <v>161304</v>
      </c>
    </row>
    <row r="94" spans="1:8">
      <c r="A94" s="6">
        <v>42747</v>
      </c>
      <c r="B94" s="3" t="s">
        <v>104</v>
      </c>
      <c r="C94" s="3" t="s">
        <v>76</v>
      </c>
      <c r="D94" s="3" t="s">
        <v>77</v>
      </c>
      <c r="E94" s="24">
        <v>58</v>
      </c>
      <c r="F94" s="3" t="s">
        <v>39</v>
      </c>
      <c r="G94" s="26">
        <v>550</v>
      </c>
      <c r="H94" s="26">
        <f t="shared" si="1"/>
        <v>31900</v>
      </c>
    </row>
    <row r="95" spans="1:8">
      <c r="A95" s="6">
        <v>43320</v>
      </c>
      <c r="B95" s="3" t="s">
        <v>104</v>
      </c>
      <c r="C95" s="3" t="s">
        <v>123</v>
      </c>
      <c r="D95" s="3" t="s">
        <v>124</v>
      </c>
      <c r="E95" s="24">
        <v>640</v>
      </c>
      <c r="F95" s="3" t="s">
        <v>25</v>
      </c>
      <c r="G95" s="26">
        <v>1024</v>
      </c>
      <c r="H95" s="26">
        <f t="shared" si="1"/>
        <v>655360</v>
      </c>
    </row>
    <row r="96" spans="1:8">
      <c r="A96" s="6">
        <v>43046</v>
      </c>
      <c r="B96" s="3" t="s">
        <v>104</v>
      </c>
      <c r="C96" s="3" t="s">
        <v>31</v>
      </c>
      <c r="D96" s="3" t="s">
        <v>32</v>
      </c>
      <c r="E96" s="24">
        <v>34</v>
      </c>
      <c r="F96" s="3" t="s">
        <v>26</v>
      </c>
      <c r="G96" s="26">
        <v>1664.25</v>
      </c>
      <c r="H96" s="26">
        <f t="shared" si="1"/>
        <v>56584.5</v>
      </c>
    </row>
    <row r="97" spans="1:8">
      <c r="A97" s="6">
        <v>42751</v>
      </c>
      <c r="B97" s="3" t="s">
        <v>104</v>
      </c>
      <c r="C97" s="3" t="s">
        <v>96</v>
      </c>
      <c r="D97" s="3" t="s">
        <v>105</v>
      </c>
      <c r="E97" s="24">
        <v>42</v>
      </c>
      <c r="F97" s="3" t="s">
        <v>19</v>
      </c>
      <c r="G97" s="26">
        <v>410</v>
      </c>
      <c r="H97" s="26">
        <f t="shared" si="1"/>
        <v>17220</v>
      </c>
    </row>
    <row r="98" spans="1:8">
      <c r="A98" s="6">
        <v>42780</v>
      </c>
      <c r="B98" s="3" t="s">
        <v>104</v>
      </c>
      <c r="C98" s="3" t="s">
        <v>33</v>
      </c>
      <c r="D98" s="3" t="s">
        <v>34</v>
      </c>
      <c r="E98" s="24">
        <v>403</v>
      </c>
      <c r="F98" s="3" t="s">
        <v>35</v>
      </c>
      <c r="G98" s="26">
        <v>280</v>
      </c>
      <c r="H98" s="26">
        <f t="shared" si="1"/>
        <v>112840</v>
      </c>
    </row>
    <row r="99" spans="1:8">
      <c r="A99" s="6">
        <v>42780</v>
      </c>
      <c r="B99" s="3" t="s">
        <v>104</v>
      </c>
      <c r="C99" s="3" t="s">
        <v>36</v>
      </c>
      <c r="D99" s="3" t="s">
        <v>37</v>
      </c>
      <c r="E99" s="24">
        <v>1977</v>
      </c>
      <c r="F99" s="3" t="s">
        <v>38</v>
      </c>
      <c r="G99" s="26">
        <v>698.27125999999998</v>
      </c>
      <c r="H99" s="26">
        <f t="shared" si="1"/>
        <v>1380482.2810199999</v>
      </c>
    </row>
    <row r="100" spans="1:8">
      <c r="A100" s="6">
        <v>43041</v>
      </c>
      <c r="B100" s="3" t="s">
        <v>104</v>
      </c>
      <c r="C100" s="3" t="s">
        <v>125</v>
      </c>
      <c r="D100" s="3" t="s">
        <v>126</v>
      </c>
      <c r="E100" s="24">
        <v>136</v>
      </c>
      <c r="F100" s="3" t="s">
        <v>38</v>
      </c>
      <c r="G100" s="26">
        <v>749</v>
      </c>
      <c r="H100" s="26">
        <f t="shared" si="1"/>
        <v>101864</v>
      </c>
    </row>
    <row r="101" spans="1:8">
      <c r="A101" s="6">
        <v>43041</v>
      </c>
      <c r="B101" s="3" t="s">
        <v>104</v>
      </c>
      <c r="C101" s="3" t="s">
        <v>82</v>
      </c>
      <c r="D101" s="3" t="s">
        <v>83</v>
      </c>
      <c r="E101" s="24">
        <v>100</v>
      </c>
      <c r="F101" s="3" t="s">
        <v>26</v>
      </c>
      <c r="G101" s="26">
        <v>900</v>
      </c>
      <c r="H101" s="26">
        <f t="shared" si="1"/>
        <v>90000</v>
      </c>
    </row>
    <row r="102" spans="1:8">
      <c r="A102" s="6">
        <v>42738</v>
      </c>
      <c r="B102" s="3" t="s">
        <v>104</v>
      </c>
      <c r="C102" s="3" t="s">
        <v>106</v>
      </c>
      <c r="D102" s="3" t="s">
        <v>107</v>
      </c>
      <c r="E102" s="24">
        <v>433</v>
      </c>
      <c r="F102" s="3" t="s">
        <v>39</v>
      </c>
      <c r="G102" s="26">
        <v>190</v>
      </c>
      <c r="H102" s="26">
        <f t="shared" si="1"/>
        <v>82270</v>
      </c>
    </row>
    <row r="103" spans="1:8">
      <c r="A103" s="6">
        <v>43103</v>
      </c>
      <c r="B103" s="3" t="s">
        <v>104</v>
      </c>
      <c r="C103" s="3" t="s">
        <v>127</v>
      </c>
      <c r="D103" s="3" t="s">
        <v>128</v>
      </c>
      <c r="E103" s="24">
        <v>37</v>
      </c>
      <c r="F103" s="3" t="s">
        <v>25</v>
      </c>
      <c r="G103" s="26">
        <v>100</v>
      </c>
      <c r="H103" s="26">
        <f t="shared" si="1"/>
        <v>3700</v>
      </c>
    </row>
    <row r="104" spans="1:8">
      <c r="A104" s="6">
        <v>42747</v>
      </c>
      <c r="B104" s="3" t="s">
        <v>104</v>
      </c>
      <c r="C104" s="3" t="s">
        <v>40</v>
      </c>
      <c r="D104" s="3" t="s">
        <v>41</v>
      </c>
      <c r="E104" s="24">
        <v>4</v>
      </c>
      <c r="F104" s="3" t="s">
        <v>26</v>
      </c>
      <c r="G104" s="26">
        <v>299.57</v>
      </c>
      <c r="H104" s="26">
        <f t="shared" si="1"/>
        <v>1198.28</v>
      </c>
    </row>
    <row r="105" spans="1:8">
      <c r="A105" s="6">
        <v>43059</v>
      </c>
      <c r="B105" s="3" t="s">
        <v>104</v>
      </c>
      <c r="C105" s="3" t="s">
        <v>129</v>
      </c>
      <c r="D105" s="3" t="s">
        <v>130</v>
      </c>
      <c r="E105" s="24">
        <v>260</v>
      </c>
      <c r="F105" s="3" t="s">
        <v>26</v>
      </c>
      <c r="G105" s="26">
        <v>540</v>
      </c>
      <c r="H105" s="26">
        <f t="shared" si="1"/>
        <v>140400</v>
      </c>
    </row>
    <row r="106" spans="1:8">
      <c r="A106" s="6">
        <v>42991</v>
      </c>
      <c r="B106" s="3" t="s">
        <v>104</v>
      </c>
      <c r="C106" s="3" t="s">
        <v>42</v>
      </c>
      <c r="D106" s="3" t="s">
        <v>43</v>
      </c>
      <c r="E106" s="24">
        <v>161</v>
      </c>
      <c r="F106" s="3" t="s">
        <v>44</v>
      </c>
      <c r="G106" s="26">
        <v>3826.36</v>
      </c>
      <c r="H106" s="26">
        <f t="shared" si="1"/>
        <v>616043.96</v>
      </c>
    </row>
    <row r="107" spans="1:8">
      <c r="A107" s="6">
        <v>42769</v>
      </c>
      <c r="B107" s="3" t="s">
        <v>108</v>
      </c>
      <c r="C107" s="3" t="s">
        <v>45</v>
      </c>
      <c r="D107" s="3" t="s">
        <v>46</v>
      </c>
      <c r="E107" s="24">
        <v>3</v>
      </c>
      <c r="F107" s="3" t="s">
        <v>26</v>
      </c>
      <c r="G107" s="26">
        <v>428.9</v>
      </c>
      <c r="H107" s="26">
        <f t="shared" si="1"/>
        <v>1286.6999999999998</v>
      </c>
    </row>
    <row r="108" spans="1:8">
      <c r="A108" s="6">
        <v>43040</v>
      </c>
      <c r="B108" s="3" t="s">
        <v>108</v>
      </c>
      <c r="C108" s="3" t="s">
        <v>47</v>
      </c>
      <c r="D108" s="3" t="s">
        <v>48</v>
      </c>
      <c r="E108" s="24">
        <v>14</v>
      </c>
      <c r="F108" s="3" t="s">
        <v>26</v>
      </c>
      <c r="G108" s="26">
        <v>399.4</v>
      </c>
      <c r="H108" s="26">
        <f t="shared" si="1"/>
        <v>5591.5999999999995</v>
      </c>
    </row>
    <row r="109" spans="1:8">
      <c r="A109" s="6">
        <v>43192</v>
      </c>
      <c r="B109" s="3" t="s">
        <v>109</v>
      </c>
      <c r="C109" s="3" t="s">
        <v>49</v>
      </c>
      <c r="D109" s="3" t="s">
        <v>50</v>
      </c>
      <c r="E109" s="24">
        <v>74</v>
      </c>
      <c r="F109" s="3" t="s">
        <v>25</v>
      </c>
      <c r="G109" s="26">
        <v>139.03473</v>
      </c>
      <c r="H109" s="26">
        <f t="shared" si="1"/>
        <v>10288.570019999999</v>
      </c>
    </row>
    <row r="110" spans="1:8">
      <c r="A110" s="6">
        <v>42670</v>
      </c>
      <c r="B110" s="3" t="s">
        <v>109</v>
      </c>
      <c r="C110" s="3" t="s">
        <v>78</v>
      </c>
      <c r="D110" s="3" t="s">
        <v>79</v>
      </c>
      <c r="E110" s="24">
        <v>13</v>
      </c>
      <c r="F110" s="3" t="s">
        <v>25</v>
      </c>
      <c r="G110" s="26">
        <v>137.5</v>
      </c>
      <c r="H110" s="26">
        <f t="shared" si="1"/>
        <v>1787.5</v>
      </c>
    </row>
    <row r="111" spans="1:8">
      <c r="A111" s="6">
        <v>42648</v>
      </c>
      <c r="B111" s="3" t="s">
        <v>109</v>
      </c>
      <c r="C111" s="3" t="s">
        <v>59</v>
      </c>
      <c r="D111" s="3" t="s">
        <v>60</v>
      </c>
      <c r="E111" s="24">
        <v>210</v>
      </c>
      <c r="F111" s="3" t="s">
        <v>19</v>
      </c>
      <c r="G111" s="26">
        <v>759</v>
      </c>
      <c r="H111" s="26">
        <f t="shared" si="1"/>
        <v>159390</v>
      </c>
    </row>
    <row r="112" spans="1:8">
      <c r="A112" s="6">
        <v>43104</v>
      </c>
      <c r="B112" s="3" t="s">
        <v>109</v>
      </c>
      <c r="C112" s="3" t="s">
        <v>61</v>
      </c>
      <c r="D112" s="3" t="s">
        <v>62</v>
      </c>
      <c r="E112" s="24">
        <v>373</v>
      </c>
      <c r="F112" s="3" t="s">
        <v>63</v>
      </c>
      <c r="G112" s="26">
        <v>85.724999999999994</v>
      </c>
      <c r="H112" s="26">
        <f t="shared" si="1"/>
        <v>31975.424999999999</v>
      </c>
    </row>
    <row r="113" spans="1:8">
      <c r="A113" s="6">
        <v>42775</v>
      </c>
      <c r="B113" s="3" t="s">
        <v>109</v>
      </c>
      <c r="C113" s="3" t="s">
        <v>131</v>
      </c>
      <c r="D113" s="3" t="s">
        <v>132</v>
      </c>
      <c r="E113" s="24">
        <v>227</v>
      </c>
      <c r="F113" s="3" t="s">
        <v>58</v>
      </c>
      <c r="G113" s="26">
        <v>211</v>
      </c>
      <c r="H113" s="26">
        <f t="shared" si="1"/>
        <v>47897</v>
      </c>
    </row>
    <row r="114" spans="1:8">
      <c r="A114" s="6">
        <v>43050</v>
      </c>
      <c r="B114" s="3" t="s">
        <v>109</v>
      </c>
      <c r="C114" s="3" t="s">
        <v>133</v>
      </c>
      <c r="D114" s="3" t="s">
        <v>134</v>
      </c>
      <c r="E114" s="24">
        <v>242</v>
      </c>
      <c r="F114" s="3" t="s">
        <v>135</v>
      </c>
      <c r="G114" s="26">
        <v>99</v>
      </c>
      <c r="H114" s="26">
        <f t="shared" si="1"/>
        <v>23958</v>
      </c>
    </row>
    <row r="115" spans="1:8">
      <c r="A115" s="6">
        <v>42444</v>
      </c>
      <c r="B115" s="3" t="s">
        <v>109</v>
      </c>
      <c r="C115" s="3" t="s">
        <v>136</v>
      </c>
      <c r="D115" s="3" t="s">
        <v>137</v>
      </c>
      <c r="E115" s="24">
        <v>275</v>
      </c>
      <c r="F115" s="3" t="s">
        <v>135</v>
      </c>
      <c r="G115" s="26">
        <v>420</v>
      </c>
      <c r="H115" s="26">
        <f t="shared" si="1"/>
        <v>115500</v>
      </c>
    </row>
    <row r="116" spans="1:8">
      <c r="A116" s="6">
        <v>42735</v>
      </c>
      <c r="B116" s="3" t="s">
        <v>109</v>
      </c>
      <c r="C116" s="3" t="s">
        <v>138</v>
      </c>
      <c r="D116" s="3" t="s">
        <v>139</v>
      </c>
      <c r="E116" s="24">
        <v>30</v>
      </c>
      <c r="F116" s="3" t="s">
        <v>19</v>
      </c>
      <c r="G116" s="26">
        <v>4871</v>
      </c>
      <c r="H116" s="26">
        <f t="shared" si="1"/>
        <v>146130</v>
      </c>
    </row>
    <row r="117" spans="1:8">
      <c r="A117" s="6">
        <v>42647</v>
      </c>
      <c r="B117" s="3" t="s">
        <v>109</v>
      </c>
      <c r="C117" s="3" t="s">
        <v>110</v>
      </c>
      <c r="D117" s="3" t="s">
        <v>111</v>
      </c>
      <c r="E117" s="24">
        <v>221</v>
      </c>
      <c r="F117" s="3" t="s">
        <v>24</v>
      </c>
      <c r="G117" s="26">
        <v>3402.63</v>
      </c>
      <c r="H117" s="26">
        <f t="shared" si="1"/>
        <v>751981.23</v>
      </c>
    </row>
    <row r="118" spans="1:8">
      <c r="A118" s="6">
        <v>43104</v>
      </c>
      <c r="B118" s="3" t="s">
        <v>109</v>
      </c>
      <c r="C118" s="3" t="s">
        <v>140</v>
      </c>
      <c r="D118" s="3" t="s">
        <v>141</v>
      </c>
      <c r="E118" s="24">
        <v>155</v>
      </c>
      <c r="F118" s="3" t="s">
        <v>135</v>
      </c>
      <c r="G118" s="26">
        <v>411.76</v>
      </c>
      <c r="H118" s="26">
        <f t="shared" si="1"/>
        <v>63822.799999999996</v>
      </c>
    </row>
    <row r="119" spans="1:8">
      <c r="A119" s="6">
        <v>43102</v>
      </c>
      <c r="B119" s="3" t="s">
        <v>109</v>
      </c>
      <c r="C119" s="3" t="s">
        <v>142</v>
      </c>
      <c r="D119" s="3" t="s">
        <v>143</v>
      </c>
      <c r="E119" s="24">
        <v>165</v>
      </c>
      <c r="F119" s="3" t="s">
        <v>26</v>
      </c>
      <c r="G119" s="26">
        <v>924.8</v>
      </c>
      <c r="H119" s="26">
        <f t="shared" si="1"/>
        <v>152592</v>
      </c>
    </row>
    <row r="120" spans="1:8">
      <c r="A120" s="6">
        <v>43059</v>
      </c>
      <c r="B120" s="3" t="s">
        <v>114</v>
      </c>
      <c r="C120" s="3" t="s">
        <v>84</v>
      </c>
      <c r="D120" s="3" t="s">
        <v>85</v>
      </c>
      <c r="E120" s="24">
        <v>2</v>
      </c>
      <c r="F120" s="3" t="s">
        <v>86</v>
      </c>
      <c r="G120" s="26">
        <v>83.93</v>
      </c>
      <c r="H120" s="26">
        <f t="shared" si="1"/>
        <v>167.86</v>
      </c>
    </row>
    <row r="121" spans="1:8">
      <c r="A121" s="6">
        <v>43320</v>
      </c>
      <c r="B121" s="3" t="s">
        <v>114</v>
      </c>
      <c r="C121" s="3" t="s">
        <v>22</v>
      </c>
      <c r="D121" s="3" t="s">
        <v>23</v>
      </c>
      <c r="E121" s="24">
        <v>96</v>
      </c>
      <c r="F121" s="3" t="s">
        <v>19</v>
      </c>
      <c r="G121" s="26">
        <v>4.9771200000000002</v>
      </c>
      <c r="H121" s="26">
        <f t="shared" si="1"/>
        <v>477.80352000000005</v>
      </c>
    </row>
    <row r="122" spans="1:8">
      <c r="A122" s="6">
        <v>43010</v>
      </c>
      <c r="B122" s="3" t="s">
        <v>114</v>
      </c>
      <c r="C122" s="3" t="s">
        <v>87</v>
      </c>
      <c r="D122" s="3" t="s">
        <v>88</v>
      </c>
      <c r="E122" s="24">
        <v>367</v>
      </c>
      <c r="F122" s="3" t="s">
        <v>19</v>
      </c>
      <c r="G122" s="26">
        <v>8.6624400000000001</v>
      </c>
      <c r="H122" s="26">
        <f t="shared" si="1"/>
        <v>3179.1154799999999</v>
      </c>
    </row>
    <row r="123" spans="1:8">
      <c r="A123" s="6">
        <v>43320</v>
      </c>
      <c r="B123" s="3" t="s">
        <v>114</v>
      </c>
      <c r="C123" s="3" t="s">
        <v>89</v>
      </c>
      <c r="D123" s="3" t="s">
        <v>90</v>
      </c>
      <c r="E123" s="24">
        <v>14</v>
      </c>
      <c r="F123" s="3" t="s">
        <v>19</v>
      </c>
      <c r="G123" s="26">
        <v>12.1</v>
      </c>
      <c r="H123" s="26">
        <f t="shared" si="1"/>
        <v>169.4</v>
      </c>
    </row>
    <row r="124" spans="1:8">
      <c r="A124" s="6">
        <v>42758</v>
      </c>
      <c r="B124" s="3" t="s">
        <v>114</v>
      </c>
      <c r="C124" s="3" t="s">
        <v>91</v>
      </c>
      <c r="D124" s="3" t="s">
        <v>92</v>
      </c>
      <c r="E124" s="24">
        <v>50</v>
      </c>
      <c r="F124" s="3" t="s">
        <v>19</v>
      </c>
      <c r="G124" s="26">
        <v>5.92</v>
      </c>
      <c r="H124" s="26">
        <f t="shared" si="1"/>
        <v>296</v>
      </c>
    </row>
    <row r="125" spans="1:8">
      <c r="A125" s="6">
        <v>43147</v>
      </c>
      <c r="B125" s="3" t="s">
        <v>114</v>
      </c>
      <c r="C125" s="3" t="s">
        <v>93</v>
      </c>
      <c r="D125" s="3" t="s">
        <v>94</v>
      </c>
      <c r="E125" s="24">
        <v>1</v>
      </c>
      <c r="F125" s="3" t="s">
        <v>95</v>
      </c>
      <c r="G125" s="26">
        <v>100.74</v>
      </c>
      <c r="H125" s="26">
        <f t="shared" si="1"/>
        <v>100.74</v>
      </c>
    </row>
    <row r="126" spans="1:8" ht="15">
      <c r="A126" s="7" t="s">
        <v>4</v>
      </c>
      <c r="B126" s="7"/>
      <c r="C126" s="7"/>
      <c r="D126" s="7"/>
      <c r="E126" s="7"/>
      <c r="F126" s="7"/>
      <c r="G126" s="7"/>
      <c r="H126" s="4">
        <f>SUM(H76:H125)</f>
        <v>6655406.6161900014</v>
      </c>
    </row>
    <row r="127" spans="1:8">
      <c r="A127" s="1"/>
    </row>
    <row r="128" spans="1:8">
      <c r="A128" s="1"/>
    </row>
    <row r="129" spans="1:8">
      <c r="A129" s="1"/>
    </row>
    <row r="130" spans="1:8">
      <c r="A130" s="1"/>
    </row>
    <row r="131" spans="1:8">
      <c r="A131" s="1"/>
    </row>
    <row r="132" spans="1:8">
      <c r="A132" s="1"/>
    </row>
    <row r="133" spans="1:8">
      <c r="A133" s="1"/>
    </row>
    <row r="134" spans="1:8">
      <c r="A134" s="1"/>
    </row>
    <row r="135" spans="1:8">
      <c r="A135" s="1"/>
    </row>
    <row r="136" spans="1:8">
      <c r="A136" s="1"/>
    </row>
    <row r="137" spans="1:8">
      <c r="A137" s="1"/>
    </row>
    <row r="138" spans="1:8" ht="15">
      <c r="A138" s="8" t="s">
        <v>5</v>
      </c>
      <c r="B138" s="8"/>
      <c r="C138" s="8"/>
      <c r="D138" s="8"/>
      <c r="E138" s="8"/>
      <c r="F138" s="8"/>
      <c r="G138" s="8"/>
      <c r="H138" s="8"/>
    </row>
    <row r="139" spans="1:8" ht="15">
      <c r="A139" s="8" t="s">
        <v>0</v>
      </c>
      <c r="B139" s="8"/>
      <c r="C139" s="8"/>
      <c r="D139" s="8"/>
      <c r="E139" s="8"/>
      <c r="F139" s="8"/>
      <c r="G139" s="8"/>
      <c r="H139" s="8"/>
    </row>
    <row r="140" spans="1:8" ht="15">
      <c r="A140" s="8" t="s">
        <v>148</v>
      </c>
      <c r="B140" s="8"/>
      <c r="C140" s="8"/>
      <c r="D140" s="8"/>
      <c r="E140" s="8"/>
      <c r="F140" s="8"/>
      <c r="G140" s="8"/>
      <c r="H140" s="8"/>
    </row>
    <row r="141" spans="1:8" ht="15" thickBot="1"/>
    <row r="142" spans="1:8">
      <c r="A142" s="9" t="s">
        <v>6</v>
      </c>
      <c r="B142" s="11" t="s">
        <v>7</v>
      </c>
      <c r="C142" s="13" t="s">
        <v>8</v>
      </c>
      <c r="D142" s="13" t="s">
        <v>9</v>
      </c>
      <c r="E142" s="11" t="s">
        <v>1</v>
      </c>
      <c r="F142" s="11" t="s">
        <v>10</v>
      </c>
      <c r="G142" s="11" t="s">
        <v>2</v>
      </c>
      <c r="H142" s="15" t="s">
        <v>3</v>
      </c>
    </row>
    <row r="143" spans="1:8">
      <c r="A143" s="10"/>
      <c r="B143" s="12"/>
      <c r="C143" s="14"/>
      <c r="D143" s="14"/>
      <c r="E143" s="12"/>
      <c r="F143" s="12"/>
      <c r="G143" s="12"/>
      <c r="H143" s="16"/>
    </row>
    <row r="144" spans="1:8" ht="15" thickBot="1">
      <c r="A144" s="19"/>
      <c r="B144" s="20"/>
      <c r="C144" s="21"/>
      <c r="D144" s="21"/>
      <c r="E144" s="20"/>
      <c r="F144" s="20"/>
      <c r="G144" s="20"/>
      <c r="H144" s="22"/>
    </row>
    <row r="145" spans="1:8">
      <c r="A145" s="17">
        <v>43041</v>
      </c>
      <c r="B145" s="18" t="s">
        <v>97</v>
      </c>
      <c r="C145" s="18" t="s">
        <v>11</v>
      </c>
      <c r="D145" s="18" t="s">
        <v>12</v>
      </c>
      <c r="E145" s="23">
        <v>86</v>
      </c>
      <c r="F145" s="18" t="s">
        <v>13</v>
      </c>
      <c r="G145" s="25">
        <v>1</v>
      </c>
      <c r="H145" s="25">
        <f>+G145*E145</f>
        <v>86</v>
      </c>
    </row>
    <row r="146" spans="1:8">
      <c r="A146" s="6">
        <v>42905</v>
      </c>
      <c r="B146" s="3" t="s">
        <v>98</v>
      </c>
      <c r="C146" s="3" t="s">
        <v>14</v>
      </c>
      <c r="D146" s="3" t="s">
        <v>15</v>
      </c>
      <c r="E146" s="24">
        <v>364</v>
      </c>
      <c r="F146" s="3" t="s">
        <v>16</v>
      </c>
      <c r="G146" s="26">
        <v>85</v>
      </c>
      <c r="H146" s="26">
        <f t="shared" ref="H146:H194" si="2">+G146*E146</f>
        <v>30940</v>
      </c>
    </row>
    <row r="147" spans="1:8">
      <c r="A147" s="6">
        <v>43214</v>
      </c>
      <c r="B147" s="3" t="s">
        <v>99</v>
      </c>
      <c r="C147" s="3" t="s">
        <v>115</v>
      </c>
      <c r="D147" s="3" t="s">
        <v>116</v>
      </c>
      <c r="E147" s="24">
        <v>744</v>
      </c>
      <c r="F147" s="3" t="s">
        <v>19</v>
      </c>
      <c r="G147" s="26">
        <v>649</v>
      </c>
      <c r="H147" s="26">
        <f t="shared" si="2"/>
        <v>482856</v>
      </c>
    </row>
    <row r="148" spans="1:8">
      <c r="A148" s="6">
        <v>43354</v>
      </c>
      <c r="B148" s="3" t="s">
        <v>99</v>
      </c>
      <c r="C148" s="3" t="s">
        <v>17</v>
      </c>
      <c r="D148" s="3" t="s">
        <v>18</v>
      </c>
      <c r="E148" s="24">
        <v>14</v>
      </c>
      <c r="F148" s="3" t="s">
        <v>19</v>
      </c>
      <c r="G148" s="26">
        <v>1300</v>
      </c>
      <c r="H148" s="26">
        <f t="shared" si="2"/>
        <v>18200</v>
      </c>
    </row>
    <row r="149" spans="1:8">
      <c r="A149" s="6">
        <v>43047</v>
      </c>
      <c r="B149" s="3" t="s">
        <v>99</v>
      </c>
      <c r="C149" s="3" t="s">
        <v>20</v>
      </c>
      <c r="D149" s="3" t="s">
        <v>21</v>
      </c>
      <c r="E149" s="24">
        <v>6</v>
      </c>
      <c r="F149" s="3" t="s">
        <v>19</v>
      </c>
      <c r="G149" s="26">
        <v>1500</v>
      </c>
      <c r="H149" s="26">
        <f t="shared" si="2"/>
        <v>9000</v>
      </c>
    </row>
    <row r="150" spans="1:8">
      <c r="A150" s="6">
        <v>43058</v>
      </c>
      <c r="B150" s="3" t="s">
        <v>99</v>
      </c>
      <c r="C150" s="3" t="s">
        <v>117</v>
      </c>
      <c r="D150" s="3" t="s">
        <v>118</v>
      </c>
      <c r="E150" s="24">
        <v>124</v>
      </c>
      <c r="F150" s="3" t="s">
        <v>19</v>
      </c>
      <c r="G150" s="26">
        <v>4650</v>
      </c>
      <c r="H150" s="26">
        <f t="shared" si="2"/>
        <v>576600</v>
      </c>
    </row>
    <row r="151" spans="1:8">
      <c r="A151" s="6">
        <v>43041</v>
      </c>
      <c r="B151" s="3" t="s">
        <v>99</v>
      </c>
      <c r="C151" s="3" t="s">
        <v>80</v>
      </c>
      <c r="D151" s="3" t="s">
        <v>81</v>
      </c>
      <c r="E151" s="24">
        <v>53</v>
      </c>
      <c r="F151" s="3" t="s">
        <v>39</v>
      </c>
      <c r="G151" s="26">
        <v>1650</v>
      </c>
      <c r="H151" s="26">
        <f t="shared" si="2"/>
        <v>87450</v>
      </c>
    </row>
    <row r="152" spans="1:8">
      <c r="A152" s="6">
        <v>42752</v>
      </c>
      <c r="B152" s="3" t="s">
        <v>100</v>
      </c>
      <c r="C152" s="3" t="s">
        <v>68</v>
      </c>
      <c r="D152" s="3" t="s">
        <v>69</v>
      </c>
      <c r="E152" s="24">
        <v>147</v>
      </c>
      <c r="F152" s="3" t="s">
        <v>25</v>
      </c>
      <c r="G152" s="26">
        <v>96</v>
      </c>
      <c r="H152" s="26">
        <f t="shared" si="2"/>
        <v>14112</v>
      </c>
    </row>
    <row r="153" spans="1:8">
      <c r="A153" s="6">
        <v>43059</v>
      </c>
      <c r="B153" s="3" t="s">
        <v>100</v>
      </c>
      <c r="C153" s="3" t="s">
        <v>101</v>
      </c>
      <c r="D153" s="3" t="s">
        <v>102</v>
      </c>
      <c r="E153" s="24">
        <v>306</v>
      </c>
      <c r="F153" s="3" t="s">
        <v>19</v>
      </c>
      <c r="G153" s="26">
        <v>82.35</v>
      </c>
      <c r="H153" s="26">
        <f t="shared" si="2"/>
        <v>25199.1</v>
      </c>
    </row>
    <row r="154" spans="1:8">
      <c r="A154" s="6">
        <v>43041</v>
      </c>
      <c r="B154" s="3" t="s">
        <v>100</v>
      </c>
      <c r="C154" s="3" t="s">
        <v>27</v>
      </c>
      <c r="D154" s="3" t="s">
        <v>28</v>
      </c>
      <c r="E154" s="24">
        <v>7</v>
      </c>
      <c r="F154" s="3" t="s">
        <v>26</v>
      </c>
      <c r="G154" s="26">
        <v>553.04</v>
      </c>
      <c r="H154" s="26">
        <f t="shared" si="2"/>
        <v>3871.2799999999997</v>
      </c>
    </row>
    <row r="155" spans="1:8">
      <c r="A155" s="6">
        <v>43104</v>
      </c>
      <c r="B155" s="3" t="s">
        <v>100</v>
      </c>
      <c r="C155" s="3" t="s">
        <v>66</v>
      </c>
      <c r="D155" s="3" t="s">
        <v>67</v>
      </c>
      <c r="E155" s="24">
        <v>70</v>
      </c>
      <c r="F155" s="3" t="s">
        <v>25</v>
      </c>
      <c r="G155" s="26">
        <v>75</v>
      </c>
      <c r="H155" s="26">
        <f t="shared" si="2"/>
        <v>5250</v>
      </c>
    </row>
    <row r="156" spans="1:8">
      <c r="A156" s="6">
        <v>43041</v>
      </c>
      <c r="B156" s="3" t="s">
        <v>103</v>
      </c>
      <c r="C156" s="3" t="s">
        <v>53</v>
      </c>
      <c r="D156" s="3" t="s">
        <v>54</v>
      </c>
      <c r="E156" s="24">
        <v>71</v>
      </c>
      <c r="F156" s="3" t="s">
        <v>26</v>
      </c>
      <c r="G156" s="26">
        <v>940.23</v>
      </c>
      <c r="H156" s="26">
        <f t="shared" si="2"/>
        <v>66756.33</v>
      </c>
    </row>
    <row r="157" spans="1:8">
      <c r="A157" s="6">
        <v>42650</v>
      </c>
      <c r="B157" s="3" t="s">
        <v>103</v>
      </c>
      <c r="C157" s="3" t="s">
        <v>119</v>
      </c>
      <c r="D157" s="3" t="s">
        <v>120</v>
      </c>
      <c r="E157" s="24">
        <v>37</v>
      </c>
      <c r="F157" s="3" t="s">
        <v>26</v>
      </c>
      <c r="G157" s="26">
        <v>2190</v>
      </c>
      <c r="H157" s="26">
        <f t="shared" si="2"/>
        <v>81030</v>
      </c>
    </row>
    <row r="158" spans="1:8">
      <c r="A158" s="6">
        <v>43055</v>
      </c>
      <c r="B158" s="3" t="s">
        <v>103</v>
      </c>
      <c r="C158" s="3" t="s">
        <v>29</v>
      </c>
      <c r="D158" s="3" t="s">
        <v>30</v>
      </c>
      <c r="E158" s="24">
        <v>1</v>
      </c>
      <c r="F158" s="3" t="s">
        <v>26</v>
      </c>
      <c r="G158" s="26">
        <v>2439.6</v>
      </c>
      <c r="H158" s="26">
        <f t="shared" si="2"/>
        <v>2439.6</v>
      </c>
    </row>
    <row r="159" spans="1:8">
      <c r="A159" s="6">
        <v>43041</v>
      </c>
      <c r="B159" s="3" t="s">
        <v>104</v>
      </c>
      <c r="C159" s="3" t="s">
        <v>121</v>
      </c>
      <c r="D159" s="3" t="s">
        <v>122</v>
      </c>
      <c r="E159" s="24">
        <v>12</v>
      </c>
      <c r="F159" s="3" t="s">
        <v>26</v>
      </c>
      <c r="G159" s="26">
        <v>1150</v>
      </c>
      <c r="H159" s="26">
        <f t="shared" si="2"/>
        <v>13800</v>
      </c>
    </row>
    <row r="160" spans="1:8">
      <c r="A160" s="6">
        <v>43041</v>
      </c>
      <c r="B160" s="3" t="s">
        <v>104</v>
      </c>
      <c r="C160" s="3" t="s">
        <v>70</v>
      </c>
      <c r="D160" s="3" t="s">
        <v>71</v>
      </c>
      <c r="E160" s="24">
        <v>158</v>
      </c>
      <c r="F160" s="3" t="s">
        <v>16</v>
      </c>
      <c r="G160" s="26">
        <v>89</v>
      </c>
      <c r="H160" s="26">
        <f t="shared" si="2"/>
        <v>14062</v>
      </c>
    </row>
    <row r="161" spans="1:8">
      <c r="A161" s="6">
        <v>43320</v>
      </c>
      <c r="B161" s="3" t="s">
        <v>104</v>
      </c>
      <c r="C161" s="3" t="s">
        <v>55</v>
      </c>
      <c r="D161" s="3" t="s">
        <v>56</v>
      </c>
      <c r="E161" s="24">
        <v>223</v>
      </c>
      <c r="F161" s="3" t="s">
        <v>57</v>
      </c>
      <c r="G161" s="26">
        <v>475.00004999999999</v>
      </c>
      <c r="H161" s="26">
        <f t="shared" si="2"/>
        <v>105925.01114999999</v>
      </c>
    </row>
    <row r="162" spans="1:8">
      <c r="A162" s="6">
        <v>43041</v>
      </c>
      <c r="B162" s="3" t="s">
        <v>104</v>
      </c>
      <c r="C162" s="3" t="s">
        <v>74</v>
      </c>
      <c r="D162" s="3" t="s">
        <v>75</v>
      </c>
      <c r="E162" s="24">
        <v>235</v>
      </c>
      <c r="F162" s="3" t="s">
        <v>26</v>
      </c>
      <c r="G162" s="26">
        <v>572</v>
      </c>
      <c r="H162" s="26">
        <f t="shared" si="2"/>
        <v>134420</v>
      </c>
    </row>
    <row r="163" spans="1:8">
      <c r="A163" s="6">
        <v>42747</v>
      </c>
      <c r="B163" s="3" t="s">
        <v>104</v>
      </c>
      <c r="C163" s="3" t="s">
        <v>76</v>
      </c>
      <c r="D163" s="3" t="s">
        <v>77</v>
      </c>
      <c r="E163" s="24">
        <v>58</v>
      </c>
      <c r="F163" s="3" t="s">
        <v>39</v>
      </c>
      <c r="G163" s="26">
        <v>550</v>
      </c>
      <c r="H163" s="26">
        <f t="shared" si="2"/>
        <v>31900</v>
      </c>
    </row>
    <row r="164" spans="1:8">
      <c r="A164" s="6">
        <v>43320</v>
      </c>
      <c r="B164" s="3" t="s">
        <v>104</v>
      </c>
      <c r="C164" s="3" t="s">
        <v>123</v>
      </c>
      <c r="D164" s="3" t="s">
        <v>124</v>
      </c>
      <c r="E164" s="24">
        <v>600</v>
      </c>
      <c r="F164" s="3" t="s">
        <v>25</v>
      </c>
      <c r="G164" s="26">
        <v>1024</v>
      </c>
      <c r="H164" s="26">
        <f t="shared" si="2"/>
        <v>614400</v>
      </c>
    </row>
    <row r="165" spans="1:8">
      <c r="A165" s="6">
        <v>43046</v>
      </c>
      <c r="B165" s="3" t="s">
        <v>104</v>
      </c>
      <c r="C165" s="3" t="s">
        <v>31</v>
      </c>
      <c r="D165" s="3" t="s">
        <v>32</v>
      </c>
      <c r="E165" s="24">
        <v>34</v>
      </c>
      <c r="F165" s="3" t="s">
        <v>26</v>
      </c>
      <c r="G165" s="26">
        <v>1664.25</v>
      </c>
      <c r="H165" s="26">
        <f t="shared" si="2"/>
        <v>56584.5</v>
      </c>
    </row>
    <row r="166" spans="1:8">
      <c r="A166" s="6">
        <v>42751</v>
      </c>
      <c r="B166" s="3" t="s">
        <v>104</v>
      </c>
      <c r="C166" s="3" t="s">
        <v>96</v>
      </c>
      <c r="D166" s="3" t="s">
        <v>105</v>
      </c>
      <c r="E166" s="24">
        <v>32</v>
      </c>
      <c r="F166" s="3" t="s">
        <v>19</v>
      </c>
      <c r="G166" s="26">
        <v>410</v>
      </c>
      <c r="H166" s="26">
        <f t="shared" si="2"/>
        <v>13120</v>
      </c>
    </row>
    <row r="167" spans="1:8">
      <c r="A167" s="6">
        <v>42780</v>
      </c>
      <c r="B167" s="3" t="s">
        <v>104</v>
      </c>
      <c r="C167" s="3" t="s">
        <v>33</v>
      </c>
      <c r="D167" s="3" t="s">
        <v>34</v>
      </c>
      <c r="E167" s="24">
        <v>353</v>
      </c>
      <c r="F167" s="3" t="s">
        <v>35</v>
      </c>
      <c r="G167" s="26">
        <v>280</v>
      </c>
      <c r="H167" s="26">
        <f t="shared" si="2"/>
        <v>98840</v>
      </c>
    </row>
    <row r="168" spans="1:8">
      <c r="A168" s="6">
        <v>42780</v>
      </c>
      <c r="B168" s="3" t="s">
        <v>104</v>
      </c>
      <c r="C168" s="3" t="s">
        <v>36</v>
      </c>
      <c r="D168" s="3" t="s">
        <v>37</v>
      </c>
      <c r="E168" s="24">
        <v>1977</v>
      </c>
      <c r="F168" s="3" t="s">
        <v>38</v>
      </c>
      <c r="G168" s="26">
        <v>698.27125999999998</v>
      </c>
      <c r="H168" s="26">
        <f t="shared" si="2"/>
        <v>1380482.2810199999</v>
      </c>
    </row>
    <row r="169" spans="1:8">
      <c r="A169" s="6">
        <v>43041</v>
      </c>
      <c r="B169" s="3" t="s">
        <v>104</v>
      </c>
      <c r="C169" s="3" t="s">
        <v>125</v>
      </c>
      <c r="D169" s="3" t="s">
        <v>126</v>
      </c>
      <c r="E169" s="24">
        <v>136</v>
      </c>
      <c r="F169" s="3" t="s">
        <v>38</v>
      </c>
      <c r="G169" s="26">
        <v>749</v>
      </c>
      <c r="H169" s="26">
        <f t="shared" si="2"/>
        <v>101864</v>
      </c>
    </row>
    <row r="170" spans="1:8">
      <c r="A170" s="6">
        <v>43041</v>
      </c>
      <c r="B170" s="3" t="s">
        <v>104</v>
      </c>
      <c r="C170" s="3" t="s">
        <v>82</v>
      </c>
      <c r="D170" s="3" t="s">
        <v>83</v>
      </c>
      <c r="E170" s="24">
        <v>100</v>
      </c>
      <c r="F170" s="3" t="s">
        <v>26</v>
      </c>
      <c r="G170" s="26">
        <v>900</v>
      </c>
      <c r="H170" s="26">
        <f t="shared" si="2"/>
        <v>90000</v>
      </c>
    </row>
    <row r="171" spans="1:8">
      <c r="A171" s="6">
        <v>42738</v>
      </c>
      <c r="B171" s="3" t="s">
        <v>104</v>
      </c>
      <c r="C171" s="3" t="s">
        <v>106</v>
      </c>
      <c r="D171" s="3" t="s">
        <v>107</v>
      </c>
      <c r="E171" s="24">
        <v>388</v>
      </c>
      <c r="F171" s="3" t="s">
        <v>39</v>
      </c>
      <c r="G171" s="26">
        <v>190</v>
      </c>
      <c r="H171" s="26">
        <f t="shared" si="2"/>
        <v>73720</v>
      </c>
    </row>
    <row r="172" spans="1:8">
      <c r="A172" s="6">
        <v>43103</v>
      </c>
      <c r="B172" s="3" t="s">
        <v>104</v>
      </c>
      <c r="C172" s="3" t="s">
        <v>127</v>
      </c>
      <c r="D172" s="3" t="s">
        <v>128</v>
      </c>
      <c r="E172" s="24">
        <v>37</v>
      </c>
      <c r="F172" s="3" t="s">
        <v>25</v>
      </c>
      <c r="G172" s="26">
        <v>100</v>
      </c>
      <c r="H172" s="26">
        <f t="shared" si="2"/>
        <v>3700</v>
      </c>
    </row>
    <row r="173" spans="1:8">
      <c r="A173" s="6">
        <v>42747</v>
      </c>
      <c r="B173" s="3" t="s">
        <v>104</v>
      </c>
      <c r="C173" s="3" t="s">
        <v>40</v>
      </c>
      <c r="D173" s="3" t="s">
        <v>41</v>
      </c>
      <c r="E173" s="24">
        <v>4</v>
      </c>
      <c r="F173" s="3" t="s">
        <v>26</v>
      </c>
      <c r="G173" s="26">
        <v>299.57</v>
      </c>
      <c r="H173" s="26">
        <f t="shared" si="2"/>
        <v>1198.28</v>
      </c>
    </row>
    <row r="174" spans="1:8">
      <c r="A174" s="6">
        <v>43059</v>
      </c>
      <c r="B174" s="3" t="s">
        <v>104</v>
      </c>
      <c r="C174" s="3" t="s">
        <v>129</v>
      </c>
      <c r="D174" s="3" t="s">
        <v>130</v>
      </c>
      <c r="E174" s="24">
        <v>260</v>
      </c>
      <c r="F174" s="3" t="s">
        <v>26</v>
      </c>
      <c r="G174" s="26">
        <v>540</v>
      </c>
      <c r="H174" s="26">
        <f t="shared" si="2"/>
        <v>140400</v>
      </c>
    </row>
    <row r="175" spans="1:8">
      <c r="A175" s="6">
        <v>42991</v>
      </c>
      <c r="B175" s="3" t="s">
        <v>104</v>
      </c>
      <c r="C175" s="3" t="s">
        <v>42</v>
      </c>
      <c r="D175" s="3" t="s">
        <v>43</v>
      </c>
      <c r="E175" s="24">
        <v>161</v>
      </c>
      <c r="F175" s="3" t="s">
        <v>44</v>
      </c>
      <c r="G175" s="26">
        <v>3826.36</v>
      </c>
      <c r="H175" s="26">
        <f t="shared" si="2"/>
        <v>616043.96</v>
      </c>
    </row>
    <row r="176" spans="1:8">
      <c r="A176" s="6">
        <v>42769</v>
      </c>
      <c r="B176" s="3" t="s">
        <v>108</v>
      </c>
      <c r="C176" s="3" t="s">
        <v>45</v>
      </c>
      <c r="D176" s="3" t="s">
        <v>46</v>
      </c>
      <c r="E176" s="24">
        <v>3</v>
      </c>
      <c r="F176" s="3" t="s">
        <v>26</v>
      </c>
      <c r="G176" s="26">
        <v>428.9</v>
      </c>
      <c r="H176" s="26">
        <f t="shared" si="2"/>
        <v>1286.6999999999998</v>
      </c>
    </row>
    <row r="177" spans="1:8">
      <c r="A177" s="6">
        <v>43040</v>
      </c>
      <c r="B177" s="3" t="s">
        <v>108</v>
      </c>
      <c r="C177" s="3" t="s">
        <v>47</v>
      </c>
      <c r="D177" s="3" t="s">
        <v>48</v>
      </c>
      <c r="E177" s="24">
        <v>14</v>
      </c>
      <c r="F177" s="3" t="s">
        <v>26</v>
      </c>
      <c r="G177" s="26">
        <v>399.4</v>
      </c>
      <c r="H177" s="26">
        <f t="shared" si="2"/>
        <v>5591.5999999999995</v>
      </c>
    </row>
    <row r="178" spans="1:8">
      <c r="A178" s="6">
        <v>43192</v>
      </c>
      <c r="B178" s="3" t="s">
        <v>109</v>
      </c>
      <c r="C178" s="3" t="s">
        <v>49</v>
      </c>
      <c r="D178" s="3" t="s">
        <v>50</v>
      </c>
      <c r="E178" s="24">
        <v>74</v>
      </c>
      <c r="F178" s="3" t="s">
        <v>25</v>
      </c>
      <c r="G178" s="26">
        <v>139.03473</v>
      </c>
      <c r="H178" s="26">
        <f t="shared" si="2"/>
        <v>10288.570019999999</v>
      </c>
    </row>
    <row r="179" spans="1:8">
      <c r="A179" s="6">
        <v>42670</v>
      </c>
      <c r="B179" s="3" t="s">
        <v>109</v>
      </c>
      <c r="C179" s="3" t="s">
        <v>78</v>
      </c>
      <c r="D179" s="3" t="s">
        <v>79</v>
      </c>
      <c r="E179" s="24">
        <v>10</v>
      </c>
      <c r="F179" s="3" t="s">
        <v>25</v>
      </c>
      <c r="G179" s="26">
        <v>137.5</v>
      </c>
      <c r="H179" s="26">
        <f t="shared" si="2"/>
        <v>1375</v>
      </c>
    </row>
    <row r="180" spans="1:8">
      <c r="A180" s="6">
        <v>42648</v>
      </c>
      <c r="B180" s="3" t="s">
        <v>109</v>
      </c>
      <c r="C180" s="3" t="s">
        <v>59</v>
      </c>
      <c r="D180" s="3" t="s">
        <v>60</v>
      </c>
      <c r="E180" s="24">
        <v>126</v>
      </c>
      <c r="F180" s="3" t="s">
        <v>19</v>
      </c>
      <c r="G180" s="26">
        <v>759</v>
      </c>
      <c r="H180" s="26">
        <f t="shared" si="2"/>
        <v>95634</v>
      </c>
    </row>
    <row r="181" spans="1:8">
      <c r="A181" s="6">
        <v>43104</v>
      </c>
      <c r="B181" s="3" t="s">
        <v>109</v>
      </c>
      <c r="C181" s="3" t="s">
        <v>61</v>
      </c>
      <c r="D181" s="3" t="s">
        <v>62</v>
      </c>
      <c r="E181" s="24">
        <v>373</v>
      </c>
      <c r="F181" s="3" t="s">
        <v>63</v>
      </c>
      <c r="G181" s="26">
        <v>85.724999999999994</v>
      </c>
      <c r="H181" s="26">
        <f t="shared" si="2"/>
        <v>31975.424999999999</v>
      </c>
    </row>
    <row r="182" spans="1:8">
      <c r="A182" s="6">
        <v>42775</v>
      </c>
      <c r="B182" s="3" t="s">
        <v>109</v>
      </c>
      <c r="C182" s="3" t="s">
        <v>131</v>
      </c>
      <c r="D182" s="3" t="s">
        <v>132</v>
      </c>
      <c r="E182" s="24">
        <v>47</v>
      </c>
      <c r="F182" s="3" t="s">
        <v>58</v>
      </c>
      <c r="G182" s="26">
        <v>211</v>
      </c>
      <c r="H182" s="26">
        <f t="shared" si="2"/>
        <v>9917</v>
      </c>
    </row>
    <row r="183" spans="1:8">
      <c r="A183" s="6">
        <v>43050</v>
      </c>
      <c r="B183" s="3" t="s">
        <v>109</v>
      </c>
      <c r="C183" s="3" t="s">
        <v>133</v>
      </c>
      <c r="D183" s="3" t="s">
        <v>134</v>
      </c>
      <c r="E183" s="24">
        <v>157</v>
      </c>
      <c r="F183" s="3" t="s">
        <v>135</v>
      </c>
      <c r="G183" s="26">
        <v>99</v>
      </c>
      <c r="H183" s="26">
        <f t="shared" si="2"/>
        <v>15543</v>
      </c>
    </row>
    <row r="184" spans="1:8">
      <c r="A184" s="6">
        <v>42444</v>
      </c>
      <c r="B184" s="3" t="s">
        <v>109</v>
      </c>
      <c r="C184" s="3" t="s">
        <v>136</v>
      </c>
      <c r="D184" s="3" t="s">
        <v>137</v>
      </c>
      <c r="E184" s="24">
        <v>160</v>
      </c>
      <c r="F184" s="3" t="s">
        <v>135</v>
      </c>
      <c r="G184" s="26">
        <v>420</v>
      </c>
      <c r="H184" s="26">
        <f t="shared" si="2"/>
        <v>67200</v>
      </c>
    </row>
    <row r="185" spans="1:8">
      <c r="A185" s="6">
        <v>42735</v>
      </c>
      <c r="B185" s="3" t="s">
        <v>109</v>
      </c>
      <c r="C185" s="3" t="s">
        <v>138</v>
      </c>
      <c r="D185" s="3" t="s">
        <v>139</v>
      </c>
      <c r="E185" s="24">
        <v>2</v>
      </c>
      <c r="F185" s="3" t="s">
        <v>19</v>
      </c>
      <c r="G185" s="26">
        <v>4871</v>
      </c>
      <c r="H185" s="26">
        <f t="shared" si="2"/>
        <v>9742</v>
      </c>
    </row>
    <row r="186" spans="1:8">
      <c r="A186" s="6">
        <v>42647</v>
      </c>
      <c r="B186" s="3" t="s">
        <v>109</v>
      </c>
      <c r="C186" s="3" t="s">
        <v>110</v>
      </c>
      <c r="D186" s="3" t="s">
        <v>111</v>
      </c>
      <c r="E186" s="24">
        <v>50</v>
      </c>
      <c r="F186" s="3" t="s">
        <v>24</v>
      </c>
      <c r="G186" s="26">
        <v>3402.63</v>
      </c>
      <c r="H186" s="26">
        <f t="shared" si="2"/>
        <v>170131.5</v>
      </c>
    </row>
    <row r="187" spans="1:8">
      <c r="A187" s="6">
        <v>43104</v>
      </c>
      <c r="B187" s="3" t="s">
        <v>109</v>
      </c>
      <c r="C187" s="3" t="s">
        <v>140</v>
      </c>
      <c r="D187" s="3" t="s">
        <v>141</v>
      </c>
      <c r="E187" s="24">
        <v>155</v>
      </c>
      <c r="F187" s="3" t="s">
        <v>135</v>
      </c>
      <c r="G187" s="26">
        <v>411.76</v>
      </c>
      <c r="H187" s="26">
        <f t="shared" si="2"/>
        <v>63822.799999999996</v>
      </c>
    </row>
    <row r="188" spans="1:8">
      <c r="A188" s="6">
        <v>43102</v>
      </c>
      <c r="B188" s="3" t="s">
        <v>109</v>
      </c>
      <c r="C188" s="3" t="s">
        <v>142</v>
      </c>
      <c r="D188" s="3" t="s">
        <v>143</v>
      </c>
      <c r="E188" s="24">
        <v>165</v>
      </c>
      <c r="F188" s="3" t="s">
        <v>26</v>
      </c>
      <c r="G188" s="26">
        <v>924.8</v>
      </c>
      <c r="H188" s="26">
        <f t="shared" si="2"/>
        <v>152592</v>
      </c>
    </row>
    <row r="189" spans="1:8">
      <c r="A189" s="6">
        <v>43059</v>
      </c>
      <c r="B189" s="3" t="s">
        <v>114</v>
      </c>
      <c r="C189" s="3" t="s">
        <v>84</v>
      </c>
      <c r="D189" s="3" t="s">
        <v>85</v>
      </c>
      <c r="E189" s="24">
        <v>2</v>
      </c>
      <c r="F189" s="3" t="s">
        <v>86</v>
      </c>
      <c r="G189" s="26">
        <v>83.93</v>
      </c>
      <c r="H189" s="26">
        <f t="shared" si="2"/>
        <v>167.86</v>
      </c>
    </row>
    <row r="190" spans="1:8">
      <c r="A190" s="6">
        <v>43320</v>
      </c>
      <c r="B190" s="3" t="s">
        <v>114</v>
      </c>
      <c r="C190" s="3" t="s">
        <v>22</v>
      </c>
      <c r="D190" s="3" t="s">
        <v>23</v>
      </c>
      <c r="E190" s="24">
        <v>96</v>
      </c>
      <c r="F190" s="3" t="s">
        <v>19</v>
      </c>
      <c r="G190" s="26">
        <v>4.9771200000000002</v>
      </c>
      <c r="H190" s="26">
        <f t="shared" si="2"/>
        <v>477.80352000000005</v>
      </c>
    </row>
    <row r="191" spans="1:8">
      <c r="A191" s="6">
        <v>43010</v>
      </c>
      <c r="B191" s="3" t="s">
        <v>114</v>
      </c>
      <c r="C191" s="3" t="s">
        <v>87</v>
      </c>
      <c r="D191" s="3" t="s">
        <v>88</v>
      </c>
      <c r="E191" s="24">
        <v>367</v>
      </c>
      <c r="F191" s="3" t="s">
        <v>19</v>
      </c>
      <c r="G191" s="26">
        <v>8.6624400000000001</v>
      </c>
      <c r="H191" s="26">
        <f t="shared" si="2"/>
        <v>3179.1154799999999</v>
      </c>
    </row>
    <row r="192" spans="1:8">
      <c r="A192" s="6">
        <v>43320</v>
      </c>
      <c r="B192" s="3" t="s">
        <v>114</v>
      </c>
      <c r="C192" s="3" t="s">
        <v>89</v>
      </c>
      <c r="D192" s="3" t="s">
        <v>90</v>
      </c>
      <c r="E192" s="24">
        <v>14</v>
      </c>
      <c r="F192" s="3" t="s">
        <v>19</v>
      </c>
      <c r="G192" s="26">
        <v>12.1</v>
      </c>
      <c r="H192" s="26">
        <f t="shared" si="2"/>
        <v>169.4</v>
      </c>
    </row>
    <row r="193" spans="1:8">
      <c r="A193" s="6">
        <v>42758</v>
      </c>
      <c r="B193" s="3" t="s">
        <v>114</v>
      </c>
      <c r="C193" s="3" t="s">
        <v>91</v>
      </c>
      <c r="D193" s="3" t="s">
        <v>92</v>
      </c>
      <c r="E193" s="24">
        <v>50</v>
      </c>
      <c r="F193" s="3" t="s">
        <v>19</v>
      </c>
      <c r="G193" s="26">
        <v>5.92</v>
      </c>
      <c r="H193" s="26">
        <f t="shared" si="2"/>
        <v>296</v>
      </c>
    </row>
    <row r="194" spans="1:8">
      <c r="A194" s="6">
        <v>43147</v>
      </c>
      <c r="B194" s="3" t="s">
        <v>114</v>
      </c>
      <c r="C194" s="3" t="s">
        <v>93</v>
      </c>
      <c r="D194" s="3" t="s">
        <v>94</v>
      </c>
      <c r="E194" s="24">
        <v>1</v>
      </c>
      <c r="F194" s="3" t="s">
        <v>95</v>
      </c>
      <c r="G194" s="26">
        <v>100.74</v>
      </c>
      <c r="H194" s="26">
        <f t="shared" si="2"/>
        <v>100.74</v>
      </c>
    </row>
    <row r="195" spans="1:8" ht="15">
      <c r="A195" s="7" t="s">
        <v>4</v>
      </c>
      <c r="B195" s="7"/>
      <c r="C195" s="7"/>
      <c r="D195" s="7"/>
      <c r="E195" s="7"/>
      <c r="F195" s="7"/>
      <c r="G195" s="7"/>
      <c r="H195" s="5">
        <f>SUM(H145:H194)</f>
        <v>5533740.8561899997</v>
      </c>
    </row>
    <row r="196" spans="1:8">
      <c r="G196" s="2"/>
      <c r="H196" s="2"/>
    </row>
    <row r="197" spans="1:8">
      <c r="G197" s="2"/>
      <c r="H197" s="2"/>
    </row>
    <row r="198" spans="1:8">
      <c r="G198" s="2"/>
      <c r="H198" s="2"/>
    </row>
    <row r="199" spans="1:8">
      <c r="G199" s="2"/>
      <c r="H199" s="2"/>
    </row>
    <row r="200" spans="1:8">
      <c r="G200" s="2"/>
      <c r="H200" s="2"/>
    </row>
    <row r="201" spans="1:8">
      <c r="G201" s="2"/>
      <c r="H201" s="2"/>
    </row>
  </sheetData>
  <mergeCells count="36">
    <mergeCell ref="A1:H1"/>
    <mergeCell ref="A2:H2"/>
    <mergeCell ref="A3:H3"/>
    <mergeCell ref="A6:A8"/>
    <mergeCell ref="B6:B8"/>
    <mergeCell ref="C6:C8"/>
    <mergeCell ref="D6:D8"/>
    <mergeCell ref="E6:E8"/>
    <mergeCell ref="F6:F8"/>
    <mergeCell ref="G6:G8"/>
    <mergeCell ref="A139:H139"/>
    <mergeCell ref="H6:H8"/>
    <mergeCell ref="A64:G64"/>
    <mergeCell ref="A69:H69"/>
    <mergeCell ref="A70:H70"/>
    <mergeCell ref="A71:H71"/>
    <mergeCell ref="A73:A75"/>
    <mergeCell ref="B73:B75"/>
    <mergeCell ref="C73:C75"/>
    <mergeCell ref="D73:D75"/>
    <mergeCell ref="E73:E75"/>
    <mergeCell ref="F73:F75"/>
    <mergeCell ref="G73:G75"/>
    <mergeCell ref="H73:H75"/>
    <mergeCell ref="A126:G126"/>
    <mergeCell ref="A138:H138"/>
    <mergeCell ref="A195:G195"/>
    <mergeCell ref="A140:H140"/>
    <mergeCell ref="A142:A144"/>
    <mergeCell ref="B142:B144"/>
    <mergeCell ref="C142:C144"/>
    <mergeCell ref="D142:D144"/>
    <mergeCell ref="E142:E144"/>
    <mergeCell ref="F142:F144"/>
    <mergeCell ref="G142:G144"/>
    <mergeCell ref="H142:H144"/>
  </mergeCells>
  <pageMargins left="1.1417322834645669" right="0.74803149606299213" top="0.59055118110236227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inv_veneno_enero_2022_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2</cp:revision>
  <cp:lastPrinted>2025-04-10T17:21:01Z</cp:lastPrinted>
  <dcterms:created xsi:type="dcterms:W3CDTF">2022-04-04T13:28:38Z</dcterms:created>
  <dcterms:modified xsi:type="dcterms:W3CDTF">2025-04-10T17:21:15Z</dcterms:modified>
</cp:coreProperties>
</file>