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13_ncr:1_{48892FFA-5BC5-4E60-BC1D-79B3F1ECA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fertilizantes_enero_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1" i="1" l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92" i="1" s="1"/>
  <c r="H75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59" i="1" l="1"/>
  <c r="H24" i="1"/>
</calcChain>
</file>

<file path=xl/sharedStrings.xml><?xml version="1.0" encoding="utf-8"?>
<sst xmlns="http://schemas.openxmlformats.org/spreadsheetml/2006/main" count="232" uniqueCount="64">
  <si>
    <t>INVENTARIO FERTILIZANTES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</si>
  <si>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</si>
  <si>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</si>
  <si>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</si>
  <si>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</si>
  <si>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</si>
  <si>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</si>
  <si>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</si>
  <si>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</si>
  <si>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</si>
  <si>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</si>
  <si>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QTAL</t>
  </si>
  <si>
    <t>ABOTNC</t>
  </si>
  <si>
    <t>ABOTERRA NITRATO DE CALCIO</t>
  </si>
  <si>
    <t>55LBS</t>
  </si>
  <si>
    <t>25KG</t>
  </si>
  <si>
    <t>FERTILIZANTES ( 1 )</t>
  </si>
  <si>
    <t>A10-18-15</t>
  </si>
  <si>
    <t>ABONO 10-18-15(S) FORM.SULF.</t>
  </si>
  <si>
    <t>NIT-CALCIO</t>
  </si>
  <si>
    <t>NITRATO DE CALCIO</t>
  </si>
  <si>
    <t>25 KL</t>
  </si>
  <si>
    <t>PS250L</t>
  </si>
  <si>
    <t>PACAS DE SUSTRATO 250L.</t>
  </si>
  <si>
    <t>UND</t>
  </si>
  <si>
    <t>SULFAMO</t>
  </si>
  <si>
    <t>SULFATO DE AMONIO ESTANDAR (AZUCQUITA)</t>
  </si>
  <si>
    <t>GENERAL ( 21 )</t>
  </si>
  <si>
    <t>PTV.154</t>
  </si>
  <si>
    <t>PLANTULAS TABACO V. IT-154</t>
  </si>
  <si>
    <t>15-15-15+</t>
  </si>
  <si>
    <t>15-15-15(S)+4MGO+ME(40%N-3)</t>
  </si>
  <si>
    <t>15-15-15-5S</t>
  </si>
  <si>
    <t xml:space="preserve">15-15-15-5S+2MGO </t>
  </si>
  <si>
    <t>2-21-22S</t>
  </si>
  <si>
    <t>2-21-22S+6MGO+ME</t>
  </si>
  <si>
    <t>NIT CAL.</t>
  </si>
  <si>
    <t xml:space="preserve">NITRATO  CALSIO 15N+26CAO  </t>
  </si>
  <si>
    <t>PL.T.</t>
  </si>
  <si>
    <t>PLANTULAS DE TABACO</t>
  </si>
  <si>
    <t>SUST. PAC.</t>
  </si>
  <si>
    <t>PACA SUSTRATO C/PERLITA VERM.</t>
  </si>
  <si>
    <t>300LT</t>
  </si>
  <si>
    <t>HERRAMIENTAS ( 10 )</t>
  </si>
  <si>
    <t>BANDEJ-200H</t>
  </si>
  <si>
    <t xml:space="preserve">BANDEJAS 200 HOYOS </t>
  </si>
  <si>
    <t>UNIDAD</t>
  </si>
  <si>
    <t>ADHERENTE-COAGULANTE ( 39 )</t>
  </si>
  <si>
    <t>REGPH</t>
  </si>
  <si>
    <t>REGULADOR PH EMULS. DISP. Y ADH.</t>
  </si>
  <si>
    <t>250 ML</t>
  </si>
  <si>
    <t>INSECTICIDAS ( 2 )</t>
  </si>
  <si>
    <t>L9.49+T12.62EC</t>
  </si>
  <si>
    <t xml:space="preserve">LAMBDACIALOTRIN 9.49+THIAM.12.62  ( </t>
  </si>
  <si>
    <t>100 ML</t>
  </si>
  <si>
    <t>MES DE ENERO 2025</t>
  </si>
  <si>
    <t>MES DE FEBRERO 2025</t>
  </si>
  <si>
    <t>MES DE MARZO 2025</t>
  </si>
  <si>
    <t>10-18-15S</t>
  </si>
  <si>
    <t>10-18-15(S)</t>
  </si>
  <si>
    <t>17-2-17S</t>
  </si>
  <si>
    <t>17-0-17(S)+4MGO-ME (65%N-N03)</t>
  </si>
  <si>
    <t>NIT.P</t>
  </si>
  <si>
    <t xml:space="preserve">NITRATO  POTASIO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</si>
</sst>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26">
    <xf numFmtId="0" fontId="0" fillId="0" borderId="0" xfId="0"/>
    <xf numFmtId="0" fontId="16" fillId="0" borderId="0" xfId="0" applyFont="1" applyAlignment="1">
      <alignment horizontal="center"/>
    </xf>
    <xf numFmtId="164" fontId="1" fillId="0" borderId="0" xfId="1"/>
    <xf numFmtId="0" fontId="0" fillId="0" borderId="6" xfId="0" applyBorder="1"/>
    <xf numFmtId="166" fontId="16" fillId="0" borderId="6" xfId="0" applyNumberFormat="1" applyFont="1" applyBorder="1"/>
    <xf numFmtId="165" fontId="0" fillId="0" borderId="6" xfId="0" applyNumberFormat="1" applyBorder="1" applyAlignment="1">
      <alignment horizontal="center"/>
    </xf>
    <xf numFmtId="3" fontId="0" fillId="0" borderId="6" xfId="0" applyNumberFormat="1" applyBorder="1"/>
    <xf numFmtId="164" fontId="0" fillId="0" borderId="6" xfId="1" applyFont="1" applyBorder="1"/>
    <xf numFmtId="165" fontId="0" fillId="0" borderId="8" xfId="0" applyNumberFormat="1" applyBorder="1" applyAlignment="1">
      <alignment horizontal="center"/>
    </xf>
    <xf numFmtId="0" fontId="0" fillId="0" borderId="8" xfId="0" applyBorder="1"/>
    <xf numFmtId="3" fontId="0" fillId="0" borderId="8" xfId="0" applyNumberFormat="1" applyBorder="1"/>
    <xf numFmtId="164" fontId="0" fillId="0" borderId="8" xfId="1" applyFont="1" applyBorder="1"/>
    <xf numFmtId="0" fontId="16" fillId="0" borderId="0" xfId="0" applyFont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</cellXfs>
  <cellStyles count="4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2" xfId="7" xr:uid="{00000000-0005-0000-0000-000004000000}"/>
    <cellStyle name="Accent 2 1" xfId="8" xr:uid="{00000000-0005-0000-0000-000005000000}"/>
    <cellStyle name="Accent 2 2" xfId="9" xr:uid="{00000000-0005-0000-0000-000006000000}"/>
    <cellStyle name="Accent 3" xfId="10" xr:uid="{00000000-0005-0000-0000-000007000000}"/>
    <cellStyle name="Accent 3 1" xfId="11" xr:uid="{00000000-0005-0000-0000-000008000000}"/>
    <cellStyle name="Accent 3 2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1" xfId="16" xr:uid="{00000000-0005-0000-0000-00000D000000}"/>
    <cellStyle name="Bad 2" xfId="17" xr:uid="{00000000-0005-0000-0000-00000E000000}"/>
    <cellStyle name="Error" xfId="18" xr:uid="{00000000-0005-0000-0000-00000F000000}"/>
    <cellStyle name="Error 1" xfId="19" xr:uid="{00000000-0005-0000-0000-000010000000}"/>
    <cellStyle name="Error 2" xfId="20" xr:uid="{00000000-0005-0000-0000-000011000000}"/>
    <cellStyle name="Excel_BuiltIn_Neutral" xfId="21" xr:uid="{00000000-0005-0000-0000-000012000000}"/>
    <cellStyle name="Footnote" xfId="22" xr:uid="{00000000-0005-0000-0000-000013000000}"/>
    <cellStyle name="Footnote 1" xfId="23" xr:uid="{00000000-0005-0000-0000-000014000000}"/>
    <cellStyle name="Footnote 2" xfId="24" xr:uid="{00000000-0005-0000-0000-000015000000}"/>
    <cellStyle name="Good" xfId="25" xr:uid="{00000000-0005-0000-0000-000016000000}"/>
    <cellStyle name="Good 1" xfId="26" xr:uid="{00000000-0005-0000-0000-000017000000}"/>
    <cellStyle name="Good 2" xfId="27" xr:uid="{00000000-0005-0000-0000-000018000000}"/>
    <cellStyle name="Heading (user)" xfId="28" xr:uid="{00000000-0005-0000-0000-000019000000}"/>
    <cellStyle name="Heading (user) (user)" xfId="29" xr:uid="{00000000-0005-0000-0000-00001A000000}"/>
    <cellStyle name="Heading (user) (user) (user)" xfId="30" xr:uid="{00000000-0005-0000-0000-00001B000000}"/>
    <cellStyle name="Heading 1" xfId="31" xr:uid="{00000000-0005-0000-0000-00001C000000}"/>
    <cellStyle name="Heading 1 1" xfId="32" xr:uid="{00000000-0005-0000-0000-00001D000000}"/>
    <cellStyle name="Heading 1 2" xfId="33" xr:uid="{00000000-0005-0000-0000-00001E000000}"/>
    <cellStyle name="Heading 2" xfId="34" xr:uid="{00000000-0005-0000-0000-00001F000000}"/>
    <cellStyle name="Heading 2 1" xfId="35" xr:uid="{00000000-0005-0000-0000-000020000000}"/>
    <cellStyle name="Heading 2 2" xfId="36" xr:uid="{00000000-0005-0000-0000-000021000000}"/>
    <cellStyle name="Millares" xfId="1" builtinId="3" customBuiltin="1"/>
    <cellStyle name="Neutral" xfId="2" builtinId="28" customBuiltin="1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Status" xfId="40" xr:uid="{00000000-0005-0000-0000-000028000000}"/>
    <cellStyle name="Status 1" xfId="41" xr:uid="{00000000-0005-0000-0000-000029000000}"/>
    <cellStyle name="Status 2" xfId="42" xr:uid="{00000000-0005-0000-0000-00002A000000}"/>
    <cellStyle name="Text" xfId="43" xr:uid="{00000000-0005-0000-0000-00002B000000}"/>
    <cellStyle name="Text 1" xfId="44" xr:uid="{00000000-0005-0000-0000-00002C000000}"/>
    <cellStyle name="Text 2" xfId="45" xr:uid="{00000000-0005-0000-0000-00002D000000}"/>
    <cellStyle name="Warning" xfId="46" xr:uid="{00000000-0005-0000-0000-00002E000000}"/>
    <cellStyle name="Warning 1" xfId="47" xr:uid="{00000000-0005-0000-0000-00002F000000}"/>
    <cellStyle name="Warning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57151</xdr:rowOff>
    </xdr:from>
    <xdr:to>
      <xdr:col>1</xdr:col>
      <xdr:colOff>1348943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EE1136-3FB2-4C9B-AAFD-E21C45C4E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1"/>
          <a:ext cx="2253818" cy="809624"/>
        </a:xfrm>
        <a:prstGeom prst="rect">
          <a:avLst/>
        </a:prstGeom>
      </xdr:spPr>
    </xdr:pic>
    <xdr:clientData/>
  </xdr:twoCellAnchor>
  <xdr:twoCellAnchor editAs="oneCell">
    <xdr:from>
      <xdr:col>4</xdr:col>
      <xdr:colOff>657225</xdr:colOff>
      <xdr:row>0</xdr:row>
      <xdr:rowOff>0</xdr:rowOff>
    </xdr:from>
    <xdr:to>
      <xdr:col>7</xdr:col>
      <xdr:colOff>876001</xdr:colOff>
      <xdr:row>4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E9B7BA-245F-4BDA-919A-4B989457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1850" y="0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92"/>
  <sheetViews>
    <sheetView tabSelected="1" topLeftCell="A24" workbookViewId="0">
      <selection activeCell="A67" sqref="A67:XFD67"/>
    </sheetView>
  </sheetViews>
  <sheetFormatPr baseColWidth="10" defaultRowHeight="14.25"/>
  <cols>
    <col min="1" max="1" width="11.875" customWidth="1"/>
    <col min="2" max="2" width="30.25" bestFit="1" customWidth="1"/>
    <col min="3" max="3" width="14.75" bestFit="1" customWidth="1"/>
    <col min="4" max="4" width="43" bestFit="1" customWidth="1"/>
    <col min="5" max="5" width="9.25" customWidth="1"/>
    <col min="6" max="6" width="8.625" customWidth="1"/>
    <col min="7" max="7" width="10.625" customWidth="1"/>
    <col min="8" max="8" width="12.5" customWidth="1"/>
    <col min="9" max="9" width="11" customWidth="1"/>
  </cols>
  <sheetData>
    <row r="3" spans="1:8" ht="15">
      <c r="A3" s="12" t="s">
        <v>5</v>
      </c>
      <c r="B3" s="12"/>
      <c r="C3" s="12"/>
      <c r="D3" s="12"/>
      <c r="E3" s="12"/>
      <c r="F3" s="12"/>
      <c r="G3" s="12"/>
      <c r="H3" s="12"/>
    </row>
    <row r="4" spans="1:8" ht="15">
      <c r="A4" s="12" t="s">
        <v>0</v>
      </c>
      <c r="B4" s="12"/>
      <c r="C4" s="12"/>
      <c r="D4" s="12"/>
      <c r="E4" s="12"/>
      <c r="F4" s="12"/>
      <c r="G4" s="12"/>
      <c r="H4" s="12"/>
    </row>
    <row r="5" spans="1:8" ht="15.75" thickBot="1">
      <c r="A5" s="12" t="s">
        <v>55</v>
      </c>
      <c r="B5" s="12"/>
      <c r="C5" s="12"/>
      <c r="D5" s="12"/>
      <c r="E5" s="12"/>
      <c r="F5" s="12"/>
      <c r="G5" s="12"/>
      <c r="H5" s="12"/>
    </row>
    <row r="6" spans="1:8" ht="14.25" customHeight="1">
      <c r="A6" s="13" t="s">
        <v>6</v>
      </c>
      <c r="B6" s="16" t="s">
        <v>7</v>
      </c>
      <c r="C6" s="19" t="s">
        <v>8</v>
      </c>
      <c r="D6" s="19" t="s">
        <v>9</v>
      </c>
      <c r="E6" s="16" t="s">
        <v>1</v>
      </c>
      <c r="F6" s="16" t="s">
        <v>10</v>
      </c>
      <c r="G6" s="16" t="s">
        <v>2</v>
      </c>
      <c r="H6" s="22" t="s">
        <v>3</v>
      </c>
    </row>
    <row r="7" spans="1:8" ht="14.25" customHeight="1">
      <c r="A7" s="14"/>
      <c r="B7" s="17"/>
      <c r="C7" s="20"/>
      <c r="D7" s="20"/>
      <c r="E7" s="17"/>
      <c r="F7" s="17"/>
      <c r="G7" s="17"/>
      <c r="H7" s="23"/>
    </row>
    <row r="8" spans="1:8" ht="16.5" customHeight="1" thickBot="1">
      <c r="A8" s="15"/>
      <c r="B8" s="18"/>
      <c r="C8" s="21"/>
      <c r="D8" s="21"/>
      <c r="E8" s="18"/>
      <c r="F8" s="18"/>
      <c r="G8" s="18"/>
      <c r="H8" s="24"/>
    </row>
    <row r="9" spans="1:8">
      <c r="A9" s="8">
        <v>42746</v>
      </c>
      <c r="B9" s="9" t="s">
        <v>16</v>
      </c>
      <c r="C9" s="9" t="s">
        <v>30</v>
      </c>
      <c r="D9" s="9" t="s">
        <v>31</v>
      </c>
      <c r="E9" s="10">
        <v>14</v>
      </c>
      <c r="F9" s="9" t="s">
        <v>11</v>
      </c>
      <c r="G9" s="11">
        <v>2237</v>
      </c>
      <c r="H9" s="11">
        <f>+G9*E9</f>
        <v>31318</v>
      </c>
    </row>
    <row r="10" spans="1:8">
      <c r="A10" s="5">
        <v>42912</v>
      </c>
      <c r="B10" s="3" t="s">
        <v>16</v>
      </c>
      <c r="C10" s="3" t="s">
        <v>32</v>
      </c>
      <c r="D10" s="3" t="s">
        <v>33</v>
      </c>
      <c r="E10" s="6">
        <v>16</v>
      </c>
      <c r="F10" s="3" t="s">
        <v>11</v>
      </c>
      <c r="G10" s="7">
        <v>2066</v>
      </c>
      <c r="H10" s="7">
        <f t="shared" ref="H10:H23" si="0">+G10*E10</f>
        <v>33056</v>
      </c>
    </row>
    <row r="11" spans="1:8">
      <c r="A11" s="5">
        <v>43095</v>
      </c>
      <c r="B11" s="3" t="s">
        <v>16</v>
      </c>
      <c r="C11" s="3" t="s">
        <v>34</v>
      </c>
      <c r="D11" s="3" t="s">
        <v>35</v>
      </c>
      <c r="E11" s="6">
        <v>83</v>
      </c>
      <c r="F11" s="3" t="s">
        <v>11</v>
      </c>
      <c r="G11" s="7">
        <v>153</v>
      </c>
      <c r="H11" s="7">
        <f t="shared" si="0"/>
        <v>12699</v>
      </c>
    </row>
    <row r="12" spans="1:8">
      <c r="A12" s="5">
        <v>43049</v>
      </c>
      <c r="B12" s="3" t="s">
        <v>16</v>
      </c>
      <c r="C12" s="3" t="s">
        <v>17</v>
      </c>
      <c r="D12" s="3" t="s">
        <v>18</v>
      </c>
      <c r="E12" s="6">
        <v>49</v>
      </c>
      <c r="F12" s="3" t="s">
        <v>11</v>
      </c>
      <c r="G12" s="7">
        <v>2490.25</v>
      </c>
      <c r="H12" s="7">
        <f t="shared" si="0"/>
        <v>122022.25</v>
      </c>
    </row>
    <row r="13" spans="1:8">
      <c r="A13" s="5">
        <v>42758</v>
      </c>
      <c r="B13" s="3" t="s">
        <v>16</v>
      </c>
      <c r="C13" s="3" t="s">
        <v>12</v>
      </c>
      <c r="D13" s="3" t="s">
        <v>13</v>
      </c>
      <c r="E13" s="6">
        <v>2</v>
      </c>
      <c r="F13" s="3" t="s">
        <v>14</v>
      </c>
      <c r="G13" s="7">
        <v>630</v>
      </c>
      <c r="H13" s="7">
        <f t="shared" si="0"/>
        <v>1260</v>
      </c>
    </row>
    <row r="14" spans="1:8">
      <c r="A14" s="5">
        <v>39141</v>
      </c>
      <c r="B14" s="3" t="s">
        <v>16</v>
      </c>
      <c r="C14" s="3" t="s">
        <v>36</v>
      </c>
      <c r="D14" s="3" t="s">
        <v>37</v>
      </c>
      <c r="E14" s="6">
        <v>2</v>
      </c>
      <c r="F14" s="3" t="s">
        <v>15</v>
      </c>
      <c r="G14" s="7">
        <v>868</v>
      </c>
      <c r="H14" s="7">
        <f t="shared" si="0"/>
        <v>1736</v>
      </c>
    </row>
    <row r="15" spans="1:8">
      <c r="A15" s="5">
        <v>39142</v>
      </c>
      <c r="B15" s="3" t="s">
        <v>16</v>
      </c>
      <c r="C15" s="3" t="s">
        <v>19</v>
      </c>
      <c r="D15" s="3" t="s">
        <v>20</v>
      </c>
      <c r="E15" s="6">
        <v>1</v>
      </c>
      <c r="F15" s="3" t="s">
        <v>21</v>
      </c>
      <c r="G15" s="7">
        <v>5505.97</v>
      </c>
      <c r="H15" s="7">
        <f t="shared" si="0"/>
        <v>5505.97</v>
      </c>
    </row>
    <row r="16" spans="1:8">
      <c r="A16" s="5">
        <v>39143</v>
      </c>
      <c r="B16" s="3" t="s">
        <v>16</v>
      </c>
      <c r="C16" s="3" t="s">
        <v>38</v>
      </c>
      <c r="D16" s="3" t="s">
        <v>39</v>
      </c>
      <c r="E16" s="6">
        <v>1616570</v>
      </c>
      <c r="F16" s="3" t="s">
        <v>24</v>
      </c>
      <c r="G16" s="7">
        <v>0.73</v>
      </c>
      <c r="H16" s="7">
        <f t="shared" si="0"/>
        <v>1180096.0999999999</v>
      </c>
    </row>
    <row r="17" spans="1:8">
      <c r="A17" s="5">
        <v>39144</v>
      </c>
      <c r="B17" s="3" t="s">
        <v>16</v>
      </c>
      <c r="C17" s="3" t="s">
        <v>22</v>
      </c>
      <c r="D17" s="3" t="s">
        <v>23</v>
      </c>
      <c r="E17" s="6">
        <v>81</v>
      </c>
      <c r="F17" s="3" t="s">
        <v>24</v>
      </c>
      <c r="G17" s="7">
        <v>2050</v>
      </c>
      <c r="H17" s="7">
        <f t="shared" si="0"/>
        <v>166050</v>
      </c>
    </row>
    <row r="18" spans="1:8">
      <c r="A18" s="5">
        <v>39145</v>
      </c>
      <c r="B18" s="3" t="s">
        <v>16</v>
      </c>
      <c r="C18" s="3" t="s">
        <v>25</v>
      </c>
      <c r="D18" s="3" t="s">
        <v>26</v>
      </c>
      <c r="E18" s="6">
        <v>29</v>
      </c>
      <c r="F18" s="3" t="s">
        <v>11</v>
      </c>
      <c r="G18" s="7">
        <v>1219</v>
      </c>
      <c r="H18" s="7">
        <f t="shared" si="0"/>
        <v>35351</v>
      </c>
    </row>
    <row r="19" spans="1:8">
      <c r="A19" s="5">
        <v>39146</v>
      </c>
      <c r="B19" s="3" t="s">
        <v>16</v>
      </c>
      <c r="C19" s="3" t="s">
        <v>40</v>
      </c>
      <c r="D19" s="3" t="s">
        <v>41</v>
      </c>
      <c r="E19" s="6">
        <v>162</v>
      </c>
      <c r="F19" s="3" t="s">
        <v>42</v>
      </c>
      <c r="G19" s="7">
        <v>1525</v>
      </c>
      <c r="H19" s="7">
        <f t="shared" si="0"/>
        <v>247050</v>
      </c>
    </row>
    <row r="20" spans="1:8">
      <c r="A20" s="5">
        <v>39147</v>
      </c>
      <c r="B20" s="3" t="s">
        <v>43</v>
      </c>
      <c r="C20" s="3" t="s">
        <v>44</v>
      </c>
      <c r="D20" s="3" t="s">
        <v>45</v>
      </c>
      <c r="E20" s="6">
        <v>7140</v>
      </c>
      <c r="F20" s="3" t="s">
        <v>46</v>
      </c>
      <c r="G20" s="7">
        <v>39</v>
      </c>
      <c r="H20" s="7">
        <f t="shared" si="0"/>
        <v>278460</v>
      </c>
    </row>
    <row r="21" spans="1:8">
      <c r="A21" s="5">
        <v>39148</v>
      </c>
      <c r="B21" s="3" t="s">
        <v>27</v>
      </c>
      <c r="C21" s="3" t="s">
        <v>28</v>
      </c>
      <c r="D21" s="3" t="s">
        <v>29</v>
      </c>
      <c r="E21" s="6">
        <v>110000</v>
      </c>
      <c r="F21" s="3" t="s">
        <v>24</v>
      </c>
      <c r="G21" s="7">
        <v>0.73</v>
      </c>
      <c r="H21" s="7">
        <f t="shared" si="0"/>
        <v>80300</v>
      </c>
    </row>
    <row r="22" spans="1:8">
      <c r="A22" s="5">
        <v>39149</v>
      </c>
      <c r="B22" s="3" t="s">
        <v>47</v>
      </c>
      <c r="C22" s="3" t="s">
        <v>48</v>
      </c>
      <c r="D22" s="3" t="s">
        <v>49</v>
      </c>
      <c r="E22" s="6">
        <v>925</v>
      </c>
      <c r="F22" s="3" t="s">
        <v>50</v>
      </c>
      <c r="G22" s="7">
        <v>190</v>
      </c>
      <c r="H22" s="7">
        <f t="shared" si="0"/>
        <v>175750</v>
      </c>
    </row>
    <row r="23" spans="1:8">
      <c r="A23" s="5">
        <v>42647</v>
      </c>
      <c r="B23" s="3" t="s">
        <v>51</v>
      </c>
      <c r="C23" s="3" t="s">
        <v>52</v>
      </c>
      <c r="D23" s="3" t="s">
        <v>53</v>
      </c>
      <c r="E23" s="6">
        <v>1970</v>
      </c>
      <c r="F23" s="3" t="s">
        <v>54</v>
      </c>
      <c r="G23" s="7">
        <v>75</v>
      </c>
      <c r="H23" s="7">
        <f t="shared" si="0"/>
        <v>147750</v>
      </c>
    </row>
    <row r="24" spans="1:8" ht="15">
      <c r="A24" s="25" t="s">
        <v>4</v>
      </c>
      <c r="B24" s="25"/>
      <c r="C24" s="25"/>
      <c r="D24" s="25"/>
      <c r="E24" s="25"/>
      <c r="F24" s="25"/>
      <c r="G24" s="25"/>
      <c r="H24" s="4">
        <f>SUM(H9:H23)</f>
        <v>2518404.3199999998</v>
      </c>
    </row>
    <row r="35" spans="1:8" ht="14.25" customHeight="1">
      <c r="A35" s="12" t="s">
        <v>5</v>
      </c>
      <c r="B35" s="12"/>
      <c r="C35" s="12"/>
      <c r="D35" s="12"/>
      <c r="E35" s="12"/>
      <c r="F35" s="12"/>
      <c r="G35" s="12"/>
      <c r="H35" s="12"/>
    </row>
    <row r="36" spans="1:8" ht="14.25" customHeight="1">
      <c r="A36" s="12" t="s">
        <v>0</v>
      </c>
      <c r="B36" s="12"/>
      <c r="C36" s="12"/>
      <c r="D36" s="12"/>
      <c r="E36" s="12"/>
      <c r="F36" s="12"/>
      <c r="G36" s="12"/>
      <c r="H36" s="12"/>
    </row>
    <row r="37" spans="1:8" ht="14.25" customHeight="1">
      <c r="A37" s="12" t="s">
        <v>56</v>
      </c>
      <c r="B37" s="12"/>
      <c r="C37" s="12"/>
      <c r="D37" s="12"/>
      <c r="E37" s="12"/>
      <c r="F37" s="12"/>
      <c r="G37" s="12"/>
      <c r="H37" s="12"/>
    </row>
    <row r="38" spans="1:8" ht="14.25" customHeight="1" thickBot="1">
      <c r="A38" s="1"/>
      <c r="B38" s="1"/>
      <c r="C38" s="1"/>
      <c r="D38" s="1"/>
      <c r="E38" s="1"/>
      <c r="F38" s="1"/>
      <c r="G38" s="1"/>
      <c r="H38" s="1"/>
    </row>
    <row r="39" spans="1:8" ht="14.25" customHeight="1">
      <c r="A39" s="13" t="s">
        <v>6</v>
      </c>
      <c r="B39" s="16" t="s">
        <v>7</v>
      </c>
      <c r="C39" s="19" t="s">
        <v>8</v>
      </c>
      <c r="D39" s="19" t="s">
        <v>9</v>
      </c>
      <c r="E39" s="16" t="s">
        <v>1</v>
      </c>
      <c r="F39" s="16" t="s">
        <v>10</v>
      </c>
      <c r="G39" s="16" t="s">
        <v>2</v>
      </c>
      <c r="H39" s="22" t="s">
        <v>3</v>
      </c>
    </row>
    <row r="40" spans="1:8" ht="14.25" customHeight="1">
      <c r="A40" s="14"/>
      <c r="B40" s="17"/>
      <c r="C40" s="20"/>
      <c r="D40" s="20"/>
      <c r="E40" s="17"/>
      <c r="F40" s="17"/>
      <c r="G40" s="17"/>
      <c r="H40" s="23"/>
    </row>
    <row r="41" spans="1:8" ht="19.5" customHeight="1" thickBot="1">
      <c r="A41" s="15"/>
      <c r="B41" s="18"/>
      <c r="C41" s="21"/>
      <c r="D41" s="21"/>
      <c r="E41" s="18"/>
      <c r="F41" s="18"/>
      <c r="G41" s="18"/>
      <c r="H41" s="24"/>
    </row>
    <row r="42" spans="1:8">
      <c r="A42" s="5">
        <v>42746</v>
      </c>
      <c r="B42" s="3" t="s">
        <v>16</v>
      </c>
      <c r="C42" s="3" t="s">
        <v>58</v>
      </c>
      <c r="D42" s="3" t="s">
        <v>59</v>
      </c>
      <c r="E42" s="6">
        <v>119</v>
      </c>
      <c r="F42" s="3" t="s">
        <v>11</v>
      </c>
      <c r="G42" s="7">
        <v>2205.36</v>
      </c>
      <c r="H42" s="7">
        <f>+G42*E42</f>
        <v>262437.84000000003</v>
      </c>
    </row>
    <row r="43" spans="1:8">
      <c r="A43" s="5">
        <v>42912</v>
      </c>
      <c r="B43" s="3" t="s">
        <v>16</v>
      </c>
      <c r="C43" s="3" t="s">
        <v>30</v>
      </c>
      <c r="D43" s="3" t="s">
        <v>31</v>
      </c>
      <c r="E43" s="6">
        <v>13</v>
      </c>
      <c r="F43" s="3" t="s">
        <v>11</v>
      </c>
      <c r="G43" s="7">
        <v>2237</v>
      </c>
      <c r="H43" s="7">
        <f t="shared" ref="H43:H58" si="1">+G43*E43</f>
        <v>29081</v>
      </c>
    </row>
    <row r="44" spans="1:8">
      <c r="A44" s="5">
        <v>43095</v>
      </c>
      <c r="B44" s="3" t="s">
        <v>16</v>
      </c>
      <c r="C44" s="3" t="s">
        <v>32</v>
      </c>
      <c r="D44" s="3" t="s">
        <v>33</v>
      </c>
      <c r="E44" s="6">
        <v>12</v>
      </c>
      <c r="F44" s="3" t="s">
        <v>11</v>
      </c>
      <c r="G44" s="7">
        <v>2066</v>
      </c>
      <c r="H44" s="7">
        <f t="shared" si="1"/>
        <v>24792</v>
      </c>
    </row>
    <row r="45" spans="1:8">
      <c r="A45" s="5">
        <v>43049</v>
      </c>
      <c r="B45" s="3" t="s">
        <v>16</v>
      </c>
      <c r="C45" s="3" t="s">
        <v>60</v>
      </c>
      <c r="D45" s="3" t="s">
        <v>61</v>
      </c>
      <c r="E45" s="6">
        <v>51</v>
      </c>
      <c r="F45" s="3" t="s">
        <v>11</v>
      </c>
      <c r="G45" s="7">
        <v>2019.6</v>
      </c>
      <c r="H45" s="7">
        <f t="shared" si="1"/>
        <v>102999.59999999999</v>
      </c>
    </row>
    <row r="46" spans="1:8">
      <c r="A46" s="5">
        <v>42758</v>
      </c>
      <c r="B46" s="3" t="s">
        <v>16</v>
      </c>
      <c r="C46" s="3" t="s">
        <v>34</v>
      </c>
      <c r="D46" s="3" t="s">
        <v>35</v>
      </c>
      <c r="E46" s="6">
        <v>83</v>
      </c>
      <c r="F46" s="3" t="s">
        <v>11</v>
      </c>
      <c r="G46" s="7">
        <v>153</v>
      </c>
      <c r="H46" s="7">
        <f t="shared" si="1"/>
        <v>12699</v>
      </c>
    </row>
    <row r="47" spans="1:8">
      <c r="A47" s="5">
        <v>39141</v>
      </c>
      <c r="B47" s="3" t="s">
        <v>16</v>
      </c>
      <c r="C47" s="3" t="s">
        <v>17</v>
      </c>
      <c r="D47" s="3" t="s">
        <v>18</v>
      </c>
      <c r="E47" s="6">
        <v>49</v>
      </c>
      <c r="F47" s="3" t="s">
        <v>11</v>
      </c>
      <c r="G47" s="7">
        <v>2490.25</v>
      </c>
      <c r="H47" s="7">
        <f t="shared" si="1"/>
        <v>122022.25</v>
      </c>
    </row>
    <row r="48" spans="1:8">
      <c r="A48" s="5">
        <v>42647</v>
      </c>
      <c r="B48" s="3" t="s">
        <v>16</v>
      </c>
      <c r="C48" s="3" t="s">
        <v>12</v>
      </c>
      <c r="D48" s="3" t="s">
        <v>13</v>
      </c>
      <c r="E48" s="6">
        <v>2</v>
      </c>
      <c r="F48" s="3" t="s">
        <v>14</v>
      </c>
      <c r="G48" s="7">
        <v>630</v>
      </c>
      <c r="H48" s="7">
        <f t="shared" si="1"/>
        <v>1260</v>
      </c>
    </row>
    <row r="49" spans="1:8">
      <c r="A49" s="5">
        <v>42648</v>
      </c>
      <c r="B49" s="3" t="s">
        <v>16</v>
      </c>
      <c r="C49" s="3" t="s">
        <v>36</v>
      </c>
      <c r="D49" s="3" t="s">
        <v>37</v>
      </c>
      <c r="E49" s="6">
        <v>2</v>
      </c>
      <c r="F49" s="3" t="s">
        <v>15</v>
      </c>
      <c r="G49" s="7">
        <v>868</v>
      </c>
      <c r="H49" s="7">
        <f t="shared" si="1"/>
        <v>1736</v>
      </c>
    </row>
    <row r="50" spans="1:8">
      <c r="A50" s="5">
        <v>42649</v>
      </c>
      <c r="B50" s="3" t="s">
        <v>16</v>
      </c>
      <c r="C50" s="3" t="s">
        <v>62</v>
      </c>
      <c r="D50" s="3" t="s">
        <v>63</v>
      </c>
      <c r="E50" s="6">
        <v>29</v>
      </c>
      <c r="F50" s="3" t="s">
        <v>15</v>
      </c>
      <c r="G50" s="7">
        <v>1985.76</v>
      </c>
      <c r="H50" s="7">
        <f t="shared" si="1"/>
        <v>57587.040000000001</v>
      </c>
    </row>
    <row r="51" spans="1:8">
      <c r="A51" s="5">
        <v>42650</v>
      </c>
      <c r="B51" s="3" t="s">
        <v>16</v>
      </c>
      <c r="C51" s="3" t="s">
        <v>19</v>
      </c>
      <c r="D51" s="3" t="s">
        <v>20</v>
      </c>
      <c r="E51" s="6">
        <v>1</v>
      </c>
      <c r="F51" s="3" t="s">
        <v>21</v>
      </c>
      <c r="G51" s="7">
        <v>5505.97</v>
      </c>
      <c r="H51" s="7">
        <f t="shared" si="1"/>
        <v>5505.97</v>
      </c>
    </row>
    <row r="52" spans="1:8">
      <c r="A52" s="5">
        <v>42651</v>
      </c>
      <c r="B52" s="3" t="s">
        <v>16</v>
      </c>
      <c r="C52" s="3" t="s">
        <v>38</v>
      </c>
      <c r="D52" s="3" t="s">
        <v>39</v>
      </c>
      <c r="E52" s="6">
        <v>2697960</v>
      </c>
      <c r="F52" s="3" t="s">
        <v>24</v>
      </c>
      <c r="G52" s="7">
        <v>0.73</v>
      </c>
      <c r="H52" s="7">
        <f t="shared" si="1"/>
        <v>1969510.8</v>
      </c>
    </row>
    <row r="53" spans="1:8">
      <c r="A53" s="5">
        <v>42652</v>
      </c>
      <c r="B53" s="3" t="s">
        <v>16</v>
      </c>
      <c r="C53" s="3" t="s">
        <v>22</v>
      </c>
      <c r="D53" s="3" t="s">
        <v>23</v>
      </c>
      <c r="E53" s="6">
        <v>61</v>
      </c>
      <c r="F53" s="3" t="s">
        <v>24</v>
      </c>
      <c r="G53" s="7">
        <v>2050</v>
      </c>
      <c r="H53" s="7">
        <f t="shared" si="1"/>
        <v>125050</v>
      </c>
    </row>
    <row r="54" spans="1:8">
      <c r="A54" s="5">
        <v>42653</v>
      </c>
      <c r="B54" s="3" t="s">
        <v>16</v>
      </c>
      <c r="C54" s="3" t="s">
        <v>25</v>
      </c>
      <c r="D54" s="3" t="s">
        <v>26</v>
      </c>
      <c r="E54" s="6">
        <v>29</v>
      </c>
      <c r="F54" s="3" t="s">
        <v>11</v>
      </c>
      <c r="G54" s="7">
        <v>1219</v>
      </c>
      <c r="H54" s="7">
        <f t="shared" si="1"/>
        <v>35351</v>
      </c>
    </row>
    <row r="55" spans="1:8">
      <c r="A55" s="5">
        <v>42654</v>
      </c>
      <c r="B55" s="3" t="s">
        <v>16</v>
      </c>
      <c r="C55" s="3" t="s">
        <v>40</v>
      </c>
      <c r="D55" s="3" t="s">
        <v>41</v>
      </c>
      <c r="E55" s="6">
        <v>162</v>
      </c>
      <c r="F55" s="3" t="s">
        <v>42</v>
      </c>
      <c r="G55" s="7">
        <v>1525</v>
      </c>
      <c r="H55" s="7">
        <f t="shared" si="1"/>
        <v>247050</v>
      </c>
    </row>
    <row r="56" spans="1:8">
      <c r="A56" s="5">
        <v>42655</v>
      </c>
      <c r="B56" s="3" t="s">
        <v>43</v>
      </c>
      <c r="C56" s="3" t="s">
        <v>44</v>
      </c>
      <c r="D56" s="3" t="s">
        <v>45</v>
      </c>
      <c r="E56" s="6">
        <v>7140</v>
      </c>
      <c r="F56" s="3" t="s">
        <v>46</v>
      </c>
      <c r="G56" s="7">
        <v>39</v>
      </c>
      <c r="H56" s="7">
        <f t="shared" si="1"/>
        <v>278460</v>
      </c>
    </row>
    <row r="57" spans="1:8">
      <c r="A57" s="5">
        <v>42656</v>
      </c>
      <c r="B57" s="3" t="s">
        <v>47</v>
      </c>
      <c r="C57" s="3" t="s">
        <v>48</v>
      </c>
      <c r="D57" s="3" t="s">
        <v>49</v>
      </c>
      <c r="E57" s="6">
        <v>925</v>
      </c>
      <c r="F57" s="3" t="s">
        <v>50</v>
      </c>
      <c r="G57" s="7">
        <v>190</v>
      </c>
      <c r="H57" s="7">
        <f t="shared" si="1"/>
        <v>175750</v>
      </c>
    </row>
    <row r="58" spans="1:8">
      <c r="A58" s="5">
        <v>42657</v>
      </c>
      <c r="B58" s="3" t="s">
        <v>51</v>
      </c>
      <c r="C58" s="3" t="s">
        <v>52</v>
      </c>
      <c r="D58" s="3" t="s">
        <v>53</v>
      </c>
      <c r="E58" s="6">
        <v>1518</v>
      </c>
      <c r="F58" s="3" t="s">
        <v>54</v>
      </c>
      <c r="G58" s="7">
        <v>75</v>
      </c>
      <c r="H58" s="7">
        <f t="shared" si="1"/>
        <v>113850</v>
      </c>
    </row>
    <row r="59" spans="1:8" ht="15">
      <c r="A59" s="25" t="s">
        <v>4</v>
      </c>
      <c r="B59" s="25"/>
      <c r="C59" s="25"/>
      <c r="D59" s="25"/>
      <c r="E59" s="25"/>
      <c r="F59" s="25"/>
      <c r="G59" s="25"/>
      <c r="H59" s="4">
        <f>SUM(H42:H58)</f>
        <v>3565142.5</v>
      </c>
    </row>
    <row r="60" spans="1:8">
      <c r="G60" s="2"/>
    </row>
    <row r="61" spans="1:8">
      <c r="G61" s="2"/>
    </row>
    <row r="62" spans="1:8">
      <c r="G62" s="2"/>
    </row>
    <row r="63" spans="1:8">
      <c r="G63" s="2"/>
    </row>
    <row r="68" spans="1:8" ht="14.25" customHeight="1">
      <c r="A68" s="12" t="s">
        <v>5</v>
      </c>
      <c r="B68" s="12"/>
      <c r="C68" s="12"/>
      <c r="D68" s="12"/>
      <c r="E68" s="12"/>
      <c r="F68" s="12"/>
      <c r="G68" s="12"/>
      <c r="H68" s="12"/>
    </row>
    <row r="69" spans="1:8" ht="14.25" customHeight="1">
      <c r="A69" s="12" t="s">
        <v>0</v>
      </c>
      <c r="B69" s="12"/>
      <c r="C69" s="12"/>
      <c r="D69" s="12"/>
      <c r="E69" s="12"/>
      <c r="F69" s="12"/>
      <c r="G69" s="12"/>
      <c r="H69" s="12"/>
    </row>
    <row r="70" spans="1:8" ht="14.25" customHeight="1">
      <c r="A70" s="12" t="s">
        <v>57</v>
      </c>
      <c r="B70" s="12"/>
      <c r="C70" s="12"/>
      <c r="D70" s="12"/>
      <c r="E70" s="12"/>
      <c r="F70" s="12"/>
      <c r="G70" s="12"/>
      <c r="H70" s="12"/>
    </row>
    <row r="71" spans="1:8" ht="14.25" customHeight="1" thickBot="1">
      <c r="A71" s="1"/>
      <c r="B71" s="1"/>
      <c r="C71" s="1"/>
      <c r="D71" s="1"/>
      <c r="E71" s="1"/>
      <c r="F71" s="1"/>
      <c r="G71" s="1"/>
      <c r="H71" s="1"/>
    </row>
    <row r="72" spans="1:8" ht="14.25" customHeight="1">
      <c r="A72" s="13" t="s">
        <v>6</v>
      </c>
      <c r="B72" s="16" t="s">
        <v>7</v>
      </c>
      <c r="C72" s="19" t="s">
        <v>8</v>
      </c>
      <c r="D72" s="19" t="s">
        <v>9</v>
      </c>
      <c r="E72" s="16" t="s">
        <v>1</v>
      </c>
      <c r="F72" s="16" t="s">
        <v>10</v>
      </c>
      <c r="G72" s="16" t="s">
        <v>2</v>
      </c>
      <c r="H72" s="22" t="s">
        <v>3</v>
      </c>
    </row>
    <row r="73" spans="1:8" ht="14.25" customHeight="1">
      <c r="A73" s="14"/>
      <c r="B73" s="17"/>
      <c r="C73" s="20"/>
      <c r="D73" s="20"/>
      <c r="E73" s="17"/>
      <c r="F73" s="17"/>
      <c r="G73" s="17"/>
      <c r="H73" s="23"/>
    </row>
    <row r="74" spans="1:8" ht="20.25" customHeight="1" thickBot="1">
      <c r="A74" s="15"/>
      <c r="B74" s="18"/>
      <c r="C74" s="21"/>
      <c r="D74" s="21"/>
      <c r="E74" s="18"/>
      <c r="F74" s="18"/>
      <c r="G74" s="18"/>
      <c r="H74" s="24"/>
    </row>
    <row r="75" spans="1:8">
      <c r="A75" s="5">
        <v>42746</v>
      </c>
      <c r="B75" s="3" t="s">
        <v>16</v>
      </c>
      <c r="C75" s="3" t="s">
        <v>58</v>
      </c>
      <c r="D75" s="3" t="s">
        <v>59</v>
      </c>
      <c r="E75" s="6">
        <v>111</v>
      </c>
      <c r="F75" s="3" t="s">
        <v>11</v>
      </c>
      <c r="G75" s="7">
        <v>2205.36</v>
      </c>
      <c r="H75" s="7">
        <f>+G75*E75</f>
        <v>244794.96000000002</v>
      </c>
    </row>
    <row r="76" spans="1:8">
      <c r="A76" s="5">
        <v>42912</v>
      </c>
      <c r="B76" s="3" t="s">
        <v>16</v>
      </c>
      <c r="C76" s="3" t="s">
        <v>30</v>
      </c>
      <c r="D76" s="3" t="s">
        <v>31</v>
      </c>
      <c r="E76" s="6">
        <v>13</v>
      </c>
      <c r="F76" s="3" t="s">
        <v>11</v>
      </c>
      <c r="G76" s="7">
        <v>2237</v>
      </c>
      <c r="H76" s="7">
        <f t="shared" ref="H76:H91" si="2">+G76*E76</f>
        <v>29081</v>
      </c>
    </row>
    <row r="77" spans="1:8">
      <c r="A77" s="5">
        <v>43095</v>
      </c>
      <c r="B77" s="3" t="s">
        <v>16</v>
      </c>
      <c r="C77" s="3" t="s">
        <v>32</v>
      </c>
      <c r="D77" s="3" t="s">
        <v>33</v>
      </c>
      <c r="E77" s="6">
        <v>3</v>
      </c>
      <c r="F77" s="3" t="s">
        <v>11</v>
      </c>
      <c r="G77" s="7">
        <v>2066</v>
      </c>
      <c r="H77" s="7">
        <f t="shared" si="2"/>
        <v>6198</v>
      </c>
    </row>
    <row r="78" spans="1:8">
      <c r="A78" s="5">
        <v>43049</v>
      </c>
      <c r="B78" s="3" t="s">
        <v>16</v>
      </c>
      <c r="C78" s="3" t="s">
        <v>60</v>
      </c>
      <c r="D78" s="3" t="s">
        <v>61</v>
      </c>
      <c r="E78" s="6">
        <v>46</v>
      </c>
      <c r="F78" s="3" t="s">
        <v>11</v>
      </c>
      <c r="G78" s="7">
        <v>2019.6</v>
      </c>
      <c r="H78" s="7">
        <f t="shared" si="2"/>
        <v>92901.599999999991</v>
      </c>
    </row>
    <row r="79" spans="1:8">
      <c r="A79" s="5">
        <v>42758</v>
      </c>
      <c r="B79" s="3" t="s">
        <v>16</v>
      </c>
      <c r="C79" s="3" t="s">
        <v>34</v>
      </c>
      <c r="D79" s="3" t="s">
        <v>35</v>
      </c>
      <c r="E79" s="6">
        <v>73</v>
      </c>
      <c r="F79" s="3" t="s">
        <v>11</v>
      </c>
      <c r="G79" s="7">
        <v>153</v>
      </c>
      <c r="H79" s="7">
        <f t="shared" si="2"/>
        <v>11169</v>
      </c>
    </row>
    <row r="80" spans="1:8">
      <c r="A80" s="5">
        <v>39141</v>
      </c>
      <c r="B80" s="3" t="s">
        <v>16</v>
      </c>
      <c r="C80" s="3" t="s">
        <v>17</v>
      </c>
      <c r="D80" s="3" t="s">
        <v>18</v>
      </c>
      <c r="E80" s="6">
        <v>49</v>
      </c>
      <c r="F80" s="3" t="s">
        <v>11</v>
      </c>
      <c r="G80" s="7">
        <v>2490.25</v>
      </c>
      <c r="H80" s="7">
        <f t="shared" si="2"/>
        <v>122022.25</v>
      </c>
    </row>
    <row r="81" spans="1:8">
      <c r="A81" s="5">
        <v>42647</v>
      </c>
      <c r="B81" s="3" t="s">
        <v>16</v>
      </c>
      <c r="C81" s="3" t="s">
        <v>12</v>
      </c>
      <c r="D81" s="3" t="s">
        <v>13</v>
      </c>
      <c r="E81" s="6">
        <v>2</v>
      </c>
      <c r="F81" s="3" t="s">
        <v>14</v>
      </c>
      <c r="G81" s="7">
        <v>630</v>
      </c>
      <c r="H81" s="7">
        <f t="shared" si="2"/>
        <v>1260</v>
      </c>
    </row>
    <row r="82" spans="1:8">
      <c r="A82" s="5">
        <v>42648</v>
      </c>
      <c r="B82" s="3" t="s">
        <v>16</v>
      </c>
      <c r="C82" s="3" t="s">
        <v>36</v>
      </c>
      <c r="D82" s="3" t="s">
        <v>37</v>
      </c>
      <c r="E82" s="6">
        <v>2</v>
      </c>
      <c r="F82" s="3" t="s">
        <v>15</v>
      </c>
      <c r="G82" s="7">
        <v>868</v>
      </c>
      <c r="H82" s="7">
        <f t="shared" si="2"/>
        <v>1736</v>
      </c>
    </row>
    <row r="83" spans="1:8">
      <c r="A83" s="5">
        <v>42649</v>
      </c>
      <c r="B83" s="3" t="s">
        <v>16</v>
      </c>
      <c r="C83" s="3" t="s">
        <v>62</v>
      </c>
      <c r="D83" s="3" t="s">
        <v>63</v>
      </c>
      <c r="E83" s="6">
        <v>14</v>
      </c>
      <c r="F83" s="3" t="s">
        <v>15</v>
      </c>
      <c r="G83" s="7">
        <v>1985.76</v>
      </c>
      <c r="H83" s="7">
        <f t="shared" si="2"/>
        <v>27800.639999999999</v>
      </c>
    </row>
    <row r="84" spans="1:8">
      <c r="A84" s="5">
        <v>42650</v>
      </c>
      <c r="B84" s="3" t="s">
        <v>16</v>
      </c>
      <c r="C84" s="3" t="s">
        <v>19</v>
      </c>
      <c r="D84" s="3" t="s">
        <v>20</v>
      </c>
      <c r="E84" s="6">
        <v>1</v>
      </c>
      <c r="F84" s="3" t="s">
        <v>21</v>
      </c>
      <c r="G84" s="7">
        <v>5505.97</v>
      </c>
      <c r="H84" s="7">
        <f t="shared" si="2"/>
        <v>5505.97</v>
      </c>
    </row>
    <row r="85" spans="1:8">
      <c r="A85" s="5">
        <v>42651</v>
      </c>
      <c r="B85" s="3" t="s">
        <v>16</v>
      </c>
      <c r="C85" s="3" t="s">
        <v>38</v>
      </c>
      <c r="D85" s="3" t="s">
        <v>39</v>
      </c>
      <c r="E85" s="6">
        <v>3020070</v>
      </c>
      <c r="F85" s="3" t="s">
        <v>24</v>
      </c>
      <c r="G85" s="7">
        <v>0.73</v>
      </c>
      <c r="H85" s="7">
        <f t="shared" si="2"/>
        <v>2204651.1</v>
      </c>
    </row>
    <row r="86" spans="1:8">
      <c r="A86" s="5">
        <v>42652</v>
      </c>
      <c r="B86" s="3" t="s">
        <v>16</v>
      </c>
      <c r="C86" s="3" t="s">
        <v>22</v>
      </c>
      <c r="D86" s="3" t="s">
        <v>23</v>
      </c>
      <c r="E86" s="6">
        <v>61</v>
      </c>
      <c r="F86" s="3" t="s">
        <v>24</v>
      </c>
      <c r="G86" s="7">
        <v>2050</v>
      </c>
      <c r="H86" s="7">
        <f t="shared" si="2"/>
        <v>125050</v>
      </c>
    </row>
    <row r="87" spans="1:8">
      <c r="A87" s="5">
        <v>42653</v>
      </c>
      <c r="B87" s="3" t="s">
        <v>16</v>
      </c>
      <c r="C87" s="3" t="s">
        <v>25</v>
      </c>
      <c r="D87" s="3" t="s">
        <v>26</v>
      </c>
      <c r="E87" s="6">
        <v>29</v>
      </c>
      <c r="F87" s="3" t="s">
        <v>11</v>
      </c>
      <c r="G87" s="7">
        <v>1219</v>
      </c>
      <c r="H87" s="7">
        <f t="shared" si="2"/>
        <v>35351</v>
      </c>
    </row>
    <row r="88" spans="1:8">
      <c r="A88" s="5">
        <v>42654</v>
      </c>
      <c r="B88" s="3" t="s">
        <v>16</v>
      </c>
      <c r="C88" s="3" t="s">
        <v>40</v>
      </c>
      <c r="D88" s="3" t="s">
        <v>41</v>
      </c>
      <c r="E88" s="6">
        <v>162</v>
      </c>
      <c r="F88" s="3" t="s">
        <v>42</v>
      </c>
      <c r="G88" s="7">
        <v>1525</v>
      </c>
      <c r="H88" s="7">
        <f t="shared" si="2"/>
        <v>247050</v>
      </c>
    </row>
    <row r="89" spans="1:8">
      <c r="A89" s="5">
        <v>42655</v>
      </c>
      <c r="B89" s="3" t="s">
        <v>43</v>
      </c>
      <c r="C89" s="3" t="s">
        <v>44</v>
      </c>
      <c r="D89" s="3" t="s">
        <v>45</v>
      </c>
      <c r="E89" s="6">
        <v>7140</v>
      </c>
      <c r="F89" s="3" t="s">
        <v>46</v>
      </c>
      <c r="G89" s="7">
        <v>39</v>
      </c>
      <c r="H89" s="7">
        <f t="shared" si="2"/>
        <v>278460</v>
      </c>
    </row>
    <row r="90" spans="1:8">
      <c r="A90" s="5">
        <v>42912</v>
      </c>
      <c r="B90" s="3" t="s">
        <v>47</v>
      </c>
      <c r="C90" s="3" t="s">
        <v>48</v>
      </c>
      <c r="D90" s="3" t="s">
        <v>49</v>
      </c>
      <c r="E90" s="6">
        <v>925</v>
      </c>
      <c r="F90" s="3" t="s">
        <v>50</v>
      </c>
      <c r="G90" s="7">
        <v>190</v>
      </c>
      <c r="H90" s="7">
        <f t="shared" si="2"/>
        <v>175750</v>
      </c>
    </row>
    <row r="91" spans="1:8">
      <c r="A91" s="5">
        <v>42647</v>
      </c>
      <c r="B91" s="3" t="s">
        <v>51</v>
      </c>
      <c r="C91" s="3" t="s">
        <v>52</v>
      </c>
      <c r="D91" s="3" t="s">
        <v>53</v>
      </c>
      <c r="E91" s="6">
        <v>972</v>
      </c>
      <c r="F91" s="3" t="s">
        <v>54</v>
      </c>
      <c r="G91" s="7">
        <v>75</v>
      </c>
      <c r="H91" s="7">
        <f t="shared" si="2"/>
        <v>72900</v>
      </c>
    </row>
    <row r="92" spans="1:8" ht="15">
      <c r="A92" s="25" t="s">
        <v>4</v>
      </c>
      <c r="B92" s="25"/>
      <c r="C92" s="25"/>
      <c r="D92" s="25"/>
      <c r="E92" s="25"/>
      <c r="F92" s="25"/>
      <c r="G92" s="25"/>
      <c r="H92" s="4">
        <f>SUM(H75:H91)</f>
        <v>3681681.52</v>
      </c>
    </row>
  </sheetData>
  <mergeCells count="36">
    <mergeCell ref="A92:G92"/>
    <mergeCell ref="A70:H70"/>
    <mergeCell ref="A72:A74"/>
    <mergeCell ref="B72:B74"/>
    <mergeCell ref="C72:C74"/>
    <mergeCell ref="D72:D74"/>
    <mergeCell ref="E72:E74"/>
    <mergeCell ref="F72:F74"/>
    <mergeCell ref="G72:G74"/>
    <mergeCell ref="H72:H74"/>
    <mergeCell ref="A69:H69"/>
    <mergeCell ref="H6:H8"/>
    <mergeCell ref="A24:G24"/>
    <mergeCell ref="A35:H35"/>
    <mergeCell ref="A36:H36"/>
    <mergeCell ref="A37:H37"/>
    <mergeCell ref="A39:A41"/>
    <mergeCell ref="B39:B41"/>
    <mergeCell ref="C39:C41"/>
    <mergeCell ref="D39:D41"/>
    <mergeCell ref="E39:E41"/>
    <mergeCell ref="F39:F41"/>
    <mergeCell ref="G39:G41"/>
    <mergeCell ref="H39:H41"/>
    <mergeCell ref="A59:G59"/>
    <mergeCell ref="A68:H68"/>
    <mergeCell ref="A3:H3"/>
    <mergeCell ref="A4:H4"/>
    <mergeCell ref="A5:H5"/>
    <mergeCell ref="A6:A8"/>
    <mergeCell ref="B6:B8"/>
    <mergeCell ref="C6:C8"/>
    <mergeCell ref="D6:D8"/>
    <mergeCell ref="E6:E8"/>
    <mergeCell ref="F6:F8"/>
    <mergeCell ref="G6:G8"/>
  </mergeCells>
  <pageMargins left="0.74803149606299213" right="0.74803149606299213" top="0.78740157480314965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inv_fertilizantes_enero_2022_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2</cp:revision>
  <cp:lastPrinted>2025-04-10T17:07:39Z</cp:lastPrinted>
  <dcterms:created xsi:type="dcterms:W3CDTF">2022-04-04T13:23:08Z</dcterms:created>
  <dcterms:modified xsi:type="dcterms:W3CDTF">2025-04-10T17:07:52Z</dcterms:modified>
</cp:coreProperties>
</file>