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69988EDA-A09E-490B-ADD2-C9E446770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almacen_5_y_6_enero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5" i="1" l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25" i="1" s="1"/>
  <c r="I58" i="1" l="1"/>
  <c r="I96" i="1"/>
</calcChain>
</file>

<file path=xl/sharedStrings.xml><?xml version="1.0" encoding="utf-8"?>
<sst xmlns="http://schemas.openxmlformats.org/spreadsheetml/2006/main" count="220" uniqueCount="52">
  <si>
    <t>INVENTARIO ALMACEN 5 Y 6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</si>
  <si>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</si>
  <si>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</si>
  <si>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</si>
  <si>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</si>
  <si>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</si>
  <si>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</si>
  <si>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</si>
  <si>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</si>
  <si>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</si>
  <si>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</si>
  <si>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HILO- S</t>
  </si>
  <si>
    <t>HILO</t>
  </si>
  <si>
    <t>ROLLO</t>
  </si>
  <si>
    <t>PAPEL K</t>
  </si>
  <si>
    <t>PAPEL KRAFT</t>
  </si>
  <si>
    <t>PIC</t>
  </si>
  <si>
    <t>PICADURA</t>
  </si>
  <si>
    <t>LIBRAS</t>
  </si>
  <si>
    <t>LIBRA</t>
  </si>
  <si>
    <t>TABCAPOTEOLOR</t>
  </si>
  <si>
    <t>TAB CAPOTE DE OLOR</t>
  </si>
  <si>
    <t>16SECIT154</t>
  </si>
  <si>
    <t>TAB 16 SECO IT154</t>
  </si>
  <si>
    <t>CAPOTE IT154</t>
  </si>
  <si>
    <t>TAB CAPOTE IT 154</t>
  </si>
  <si>
    <t>TAB IT154</t>
  </si>
  <si>
    <t>TABACO IT 154 EN PROCESO</t>
  </si>
  <si>
    <t>TAB15SECIT154</t>
  </si>
  <si>
    <t>TAB 15 SECO IT154</t>
  </si>
  <si>
    <t>CAPOTE T13</t>
  </si>
  <si>
    <t>TAB CAPOTE T13</t>
  </si>
  <si>
    <t>TAB16SECT13</t>
  </si>
  <si>
    <t>TAB 16 SEC T13</t>
  </si>
  <si>
    <t>TABT13</t>
  </si>
  <si>
    <t>TAB T13 EN PROCESO</t>
  </si>
  <si>
    <t>TAB-SCRAP</t>
  </si>
  <si>
    <t>SCRAP</t>
  </si>
  <si>
    <t>OTROS ( 12 )</t>
  </si>
  <si>
    <t>VIN,</t>
  </si>
  <si>
    <t>VINAZA (TANQUE 55GLS)</t>
  </si>
  <si>
    <t>UND</t>
  </si>
  <si>
    <t>TABACO ( 19 )</t>
  </si>
  <si>
    <t>INVESTIGACION</t>
  </si>
  <si>
    <t xml:space="preserve">TAB DIF. ENSAÑOS DE INVESTIGACION </t>
  </si>
  <si>
    <t>MES DE ENER0 2025</t>
  </si>
  <si>
    <t>MES DE FEBRERO 2025</t>
  </si>
  <si>
    <t>MES DE MARZO 2025</t>
  </si>
  <si>
    <t>TAB15LIGIT154</t>
  </si>
  <si>
    <t>TAB15 LIG IT 154</t>
  </si>
  <si>
    <t>TO2XBL</t>
  </si>
  <si>
    <t>TO2 X BL PRODUCTO 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</si>
</sst>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  <font>
      <sz val="11"/>
      <color rgb="FF000000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4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2">
    <xf numFmtId="0" fontId="0" fillId="0" borderId="0" xfId="0"/>
    <xf numFmtId="164" fontId="1" fillId="0" borderId="0" xfId="1"/>
    <xf numFmtId="0" fontId="16" fillId="0" borderId="0" xfId="0" applyFont="1" applyAlignment="1">
      <alignment horizontal="center"/>
    </xf>
    <xf numFmtId="0" fontId="16" fillId="0" borderId="0" xfId="0" applyFont="1"/>
    <xf numFmtId="165" fontId="0" fillId="0" borderId="2" xfId="0" applyNumberFormat="1" applyBorder="1"/>
    <xf numFmtId="0" fontId="0" fillId="0" borderId="2" xfId="0" applyBorder="1"/>
    <xf numFmtId="166" fontId="16" fillId="0" borderId="2" xfId="0" applyNumberFormat="1" applyFont="1" applyBorder="1"/>
    <xf numFmtId="166" fontId="16" fillId="0" borderId="0" xfId="0" applyNumberFormat="1" applyFont="1"/>
    <xf numFmtId="44" fontId="16" fillId="0" borderId="2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165" fontId="16" fillId="0" borderId="10" xfId="0" applyNumberFormat="1" applyFont="1" applyBorder="1"/>
    <xf numFmtId="0" fontId="0" fillId="0" borderId="10" xfId="0" applyBorder="1"/>
    <xf numFmtId="164" fontId="0" fillId="0" borderId="10" xfId="1" applyFont="1" applyBorder="1"/>
    <xf numFmtId="164" fontId="0" fillId="0" borderId="2" xfId="1" applyFont="1" applyBorder="1"/>
    <xf numFmtId="0" fontId="16" fillId="0" borderId="0" xfId="0" applyFont="1" applyAlignment="1">
      <alignment horizont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</cellXfs>
  <cellStyles count="9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1 5" xfId="9" xr:uid="{00000000-0005-0000-0000-000006000000}"/>
    <cellStyle name="Accent 2" xfId="10" xr:uid="{00000000-0005-0000-0000-000007000000}"/>
    <cellStyle name="Accent 2 1" xfId="11" xr:uid="{00000000-0005-0000-0000-000008000000}"/>
    <cellStyle name="Accent 2 2" xfId="12" xr:uid="{00000000-0005-0000-0000-000009000000}"/>
    <cellStyle name="Accent 2 3" xfId="13" xr:uid="{00000000-0005-0000-0000-00000A000000}"/>
    <cellStyle name="Accent 2 4" xfId="14" xr:uid="{00000000-0005-0000-0000-00000B000000}"/>
    <cellStyle name="Accent 2 5" xfId="15" xr:uid="{00000000-0005-0000-0000-00000C000000}"/>
    <cellStyle name="Accent 3" xfId="16" xr:uid="{00000000-0005-0000-0000-00000D000000}"/>
    <cellStyle name="Accent 3 1" xfId="17" xr:uid="{00000000-0005-0000-0000-00000E000000}"/>
    <cellStyle name="Accent 3 2" xfId="18" xr:uid="{00000000-0005-0000-0000-00000F000000}"/>
    <cellStyle name="Accent 3 3" xfId="19" xr:uid="{00000000-0005-0000-0000-000010000000}"/>
    <cellStyle name="Accent 3 4" xfId="20" xr:uid="{00000000-0005-0000-0000-000011000000}"/>
    <cellStyle name="Accent 3 5" xfId="21" xr:uid="{00000000-0005-0000-0000-000012000000}"/>
    <cellStyle name="Accent 4" xfId="22" xr:uid="{00000000-0005-0000-0000-000013000000}"/>
    <cellStyle name="Accent 5" xfId="23" xr:uid="{00000000-0005-0000-0000-000014000000}"/>
    <cellStyle name="Accent 6" xfId="24" xr:uid="{00000000-0005-0000-0000-000015000000}"/>
    <cellStyle name="Accent 7" xfId="25" xr:uid="{00000000-0005-0000-0000-000016000000}"/>
    <cellStyle name="Accent 8" xfId="26" xr:uid="{00000000-0005-0000-0000-000017000000}"/>
    <cellStyle name="Bad" xfId="27" xr:uid="{00000000-0005-0000-0000-000018000000}"/>
    <cellStyle name="Bad 1" xfId="28" xr:uid="{00000000-0005-0000-0000-000019000000}"/>
    <cellStyle name="Bad 2" xfId="29" xr:uid="{00000000-0005-0000-0000-00001A000000}"/>
    <cellStyle name="Bad 3" xfId="30" xr:uid="{00000000-0005-0000-0000-00001B000000}"/>
    <cellStyle name="Bad 4" xfId="31" xr:uid="{00000000-0005-0000-0000-00001C000000}"/>
    <cellStyle name="Bad 5" xfId="32" xr:uid="{00000000-0005-0000-0000-00001D000000}"/>
    <cellStyle name="Error" xfId="33" xr:uid="{00000000-0005-0000-0000-00001E000000}"/>
    <cellStyle name="Error 1" xfId="34" xr:uid="{00000000-0005-0000-0000-00001F000000}"/>
    <cellStyle name="Error 2" xfId="35" xr:uid="{00000000-0005-0000-0000-000020000000}"/>
    <cellStyle name="Error 3" xfId="36" xr:uid="{00000000-0005-0000-0000-000021000000}"/>
    <cellStyle name="Error 4" xfId="37" xr:uid="{00000000-0005-0000-0000-000022000000}"/>
    <cellStyle name="Error 5" xfId="38" xr:uid="{00000000-0005-0000-0000-000023000000}"/>
    <cellStyle name="Excel_BuiltIn_Neutral" xfId="39" xr:uid="{00000000-0005-0000-0000-000024000000}"/>
    <cellStyle name="Footnote" xfId="40" xr:uid="{00000000-0005-0000-0000-000025000000}"/>
    <cellStyle name="Footnote 1" xfId="41" xr:uid="{00000000-0005-0000-0000-000026000000}"/>
    <cellStyle name="Footnote 2" xfId="42" xr:uid="{00000000-0005-0000-0000-000027000000}"/>
    <cellStyle name="Footnote 3" xfId="43" xr:uid="{00000000-0005-0000-0000-000028000000}"/>
    <cellStyle name="Footnote 4" xfId="44" xr:uid="{00000000-0005-0000-0000-000029000000}"/>
    <cellStyle name="Footnote 5" xfId="45" xr:uid="{00000000-0005-0000-0000-00002A000000}"/>
    <cellStyle name="Good" xfId="46" xr:uid="{00000000-0005-0000-0000-00002B000000}"/>
    <cellStyle name="Good 1" xfId="47" xr:uid="{00000000-0005-0000-0000-00002C000000}"/>
    <cellStyle name="Good 2" xfId="48" xr:uid="{00000000-0005-0000-0000-00002D000000}"/>
    <cellStyle name="Good 3" xfId="49" xr:uid="{00000000-0005-0000-0000-00002E000000}"/>
    <cellStyle name="Good 4" xfId="50" xr:uid="{00000000-0005-0000-0000-00002F000000}"/>
    <cellStyle name="Good 5" xfId="51" xr:uid="{00000000-0005-0000-0000-000030000000}"/>
    <cellStyle name="Heading (user)" xfId="52" xr:uid="{00000000-0005-0000-0000-000031000000}"/>
    <cellStyle name="Heading (user) (user)" xfId="53" xr:uid="{00000000-0005-0000-0000-000032000000}"/>
    <cellStyle name="Heading (user) (user) (user)" xfId="54" xr:uid="{00000000-0005-0000-0000-000033000000}"/>
    <cellStyle name="Heading (user) (user) (user) (user)" xfId="55" xr:uid="{00000000-0005-0000-0000-000034000000}"/>
    <cellStyle name="Heading (user) (user) (user) (user) (user)" xfId="56" xr:uid="{00000000-0005-0000-0000-000035000000}"/>
    <cellStyle name="Heading (user) (user) (user) (user) (user) (user)" xfId="57" xr:uid="{00000000-0005-0000-0000-000036000000}"/>
    <cellStyle name="Heading 1" xfId="58" xr:uid="{00000000-0005-0000-0000-000037000000}"/>
    <cellStyle name="Heading 1 1" xfId="59" xr:uid="{00000000-0005-0000-0000-000038000000}"/>
    <cellStyle name="Heading 1 2" xfId="60" xr:uid="{00000000-0005-0000-0000-000039000000}"/>
    <cellStyle name="Heading 1 3" xfId="61" xr:uid="{00000000-0005-0000-0000-00003A000000}"/>
    <cellStyle name="Heading 1 4" xfId="62" xr:uid="{00000000-0005-0000-0000-00003B000000}"/>
    <cellStyle name="Heading 1 5" xfId="63" xr:uid="{00000000-0005-0000-0000-00003C000000}"/>
    <cellStyle name="Heading 2" xfId="64" xr:uid="{00000000-0005-0000-0000-00003D000000}"/>
    <cellStyle name="Heading 2 1" xfId="65" xr:uid="{00000000-0005-0000-0000-00003E000000}"/>
    <cellStyle name="Heading 2 2" xfId="66" xr:uid="{00000000-0005-0000-0000-00003F000000}"/>
    <cellStyle name="Heading 2 3" xfId="67" xr:uid="{00000000-0005-0000-0000-000040000000}"/>
    <cellStyle name="Heading 2 4" xfId="68" xr:uid="{00000000-0005-0000-0000-000041000000}"/>
    <cellStyle name="Heading 2 5" xfId="69" xr:uid="{00000000-0005-0000-0000-000042000000}"/>
    <cellStyle name="Millares" xfId="1" builtinId="3" customBuiltin="1"/>
    <cellStyle name="Neutral" xfId="2" builtinId="28" customBuiltin="1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Status" xfId="76" xr:uid="{00000000-0005-0000-0000-00004C000000}"/>
    <cellStyle name="Status 1" xfId="77" xr:uid="{00000000-0005-0000-0000-00004D000000}"/>
    <cellStyle name="Status 2" xfId="78" xr:uid="{00000000-0005-0000-0000-00004E000000}"/>
    <cellStyle name="Status 3" xfId="79" xr:uid="{00000000-0005-0000-0000-00004F000000}"/>
    <cellStyle name="Status 4" xfId="80" xr:uid="{00000000-0005-0000-0000-000050000000}"/>
    <cellStyle name="Status 5" xfId="81" xr:uid="{00000000-0005-0000-0000-000051000000}"/>
    <cellStyle name="Text" xfId="82" xr:uid="{00000000-0005-0000-0000-000052000000}"/>
    <cellStyle name="Text 1" xfId="83" xr:uid="{00000000-0005-0000-0000-000053000000}"/>
    <cellStyle name="Text 2" xfId="84" xr:uid="{00000000-0005-0000-0000-000054000000}"/>
    <cellStyle name="Text 3" xfId="85" xr:uid="{00000000-0005-0000-0000-000055000000}"/>
    <cellStyle name="Text 4" xfId="86" xr:uid="{00000000-0005-0000-0000-000056000000}"/>
    <cellStyle name="Text 5" xfId="87" xr:uid="{00000000-0005-0000-0000-000057000000}"/>
    <cellStyle name="Warning" xfId="88" xr:uid="{00000000-0005-0000-0000-000058000000}"/>
    <cellStyle name="Warning 1" xfId="89" xr:uid="{00000000-0005-0000-0000-000059000000}"/>
    <cellStyle name="Warning 2" xfId="90" xr:uid="{00000000-0005-0000-0000-00005A000000}"/>
    <cellStyle name="Warning 3" xfId="91" xr:uid="{00000000-0005-0000-0000-00005B000000}"/>
    <cellStyle name="Warning 4" xfId="92" xr:uid="{00000000-0005-0000-0000-00005C000000}"/>
    <cellStyle name="Warning 5" xfId="93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0</xdr:rowOff>
    </xdr:from>
    <xdr:to>
      <xdr:col>2</xdr:col>
      <xdr:colOff>1012607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6F4DF1-6A66-46A7-B8CA-9D9857CE7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6667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1933575</xdr:colOff>
      <xdr:row>0</xdr:row>
      <xdr:rowOff>0</xdr:rowOff>
    </xdr:from>
    <xdr:to>
      <xdr:col>8</xdr:col>
      <xdr:colOff>997856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39F1A7-4B0A-4571-A367-60D9CCEF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28575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4"/>
  <sheetViews>
    <sheetView tabSelected="1" topLeftCell="B38" zoomScale="87" zoomScaleNormal="87" workbookViewId="0">
      <selection activeCell="B71" sqref="A71:XFD71"/>
    </sheetView>
  </sheetViews>
  <sheetFormatPr baseColWidth="10" defaultRowHeight="14.25"/>
  <cols>
    <col min="1" max="1" width="0" hidden="1" customWidth="1"/>
    <col min="2" max="2" width="13.25" customWidth="1"/>
    <col min="3" max="3" width="18.125" customWidth="1"/>
    <col min="4" max="4" width="19.25" bestFit="1" customWidth="1"/>
    <col min="5" max="5" width="37.625" bestFit="1" customWidth="1"/>
    <col min="6" max="6" width="11.875" customWidth="1"/>
    <col min="7" max="7" width="7.875" customWidth="1"/>
    <col min="8" max="8" width="10.375" bestFit="1" customWidth="1"/>
    <col min="9" max="9" width="15.125" customWidth="1"/>
    <col min="10" max="10" width="16.625" customWidth="1"/>
  </cols>
  <sheetData>
    <row r="1" spans="2:10" ht="15.75" customHeight="1">
      <c r="B1" s="15" t="s">
        <v>6</v>
      </c>
      <c r="C1" s="15"/>
      <c r="D1" s="15"/>
      <c r="E1" s="15"/>
      <c r="F1" s="15"/>
      <c r="G1" s="15"/>
      <c r="H1" s="15"/>
      <c r="I1" s="15"/>
    </row>
    <row r="2" spans="2:10" ht="15.75" customHeight="1">
      <c r="B2" s="15" t="s">
        <v>0</v>
      </c>
      <c r="C2" s="15"/>
      <c r="D2" s="15"/>
      <c r="E2" s="15"/>
      <c r="F2" s="15"/>
      <c r="G2" s="15"/>
      <c r="H2" s="15"/>
      <c r="I2" s="15"/>
    </row>
    <row r="3" spans="2:10" ht="15.75" customHeight="1">
      <c r="B3" s="15" t="s">
        <v>45</v>
      </c>
      <c r="C3" s="15"/>
      <c r="D3" s="15"/>
      <c r="E3" s="15"/>
      <c r="F3" s="15"/>
      <c r="G3" s="15"/>
      <c r="H3" s="15"/>
      <c r="I3" s="15"/>
      <c r="J3" s="3"/>
    </row>
    <row r="4" spans="2:10" ht="15.75" customHeight="1"/>
    <row r="5" spans="2:10" ht="15.75" customHeight="1" thickBot="1"/>
    <row r="6" spans="2:10" ht="15.75" customHeight="1">
      <c r="B6" s="16" t="s">
        <v>7</v>
      </c>
      <c r="C6" s="19" t="s">
        <v>8</v>
      </c>
      <c r="D6" s="22" t="s">
        <v>9</v>
      </c>
      <c r="E6" s="22" t="s">
        <v>10</v>
      </c>
      <c r="F6" s="25" t="s">
        <v>1</v>
      </c>
      <c r="G6" s="25" t="s">
        <v>2</v>
      </c>
      <c r="H6" s="25" t="s">
        <v>3</v>
      </c>
      <c r="I6" s="28" t="s">
        <v>4</v>
      </c>
    </row>
    <row r="7" spans="2:10" ht="15.75" customHeight="1">
      <c r="B7" s="17"/>
      <c r="C7" s="20"/>
      <c r="D7" s="23"/>
      <c r="E7" s="23"/>
      <c r="F7" s="26"/>
      <c r="G7" s="26"/>
      <c r="H7" s="26"/>
      <c r="I7" s="29"/>
    </row>
    <row r="8" spans="2:10" ht="15.75" customHeight="1" thickBot="1">
      <c r="B8" s="18"/>
      <c r="C8" s="21"/>
      <c r="D8" s="24"/>
      <c r="E8" s="24"/>
      <c r="F8" s="27"/>
      <c r="G8" s="27"/>
      <c r="H8" s="27"/>
      <c r="I8" s="30"/>
    </row>
    <row r="9" spans="2:10" ht="15.75" customHeight="1">
      <c r="B9" s="11">
        <v>43635</v>
      </c>
      <c r="C9" s="12" t="s">
        <v>38</v>
      </c>
      <c r="D9" s="12" t="s">
        <v>11</v>
      </c>
      <c r="E9" s="12" t="s">
        <v>12</v>
      </c>
      <c r="F9" s="12">
        <v>6</v>
      </c>
      <c r="G9" s="12" t="s">
        <v>13</v>
      </c>
      <c r="H9" s="13">
        <v>1820</v>
      </c>
      <c r="I9" s="13">
        <f>+H9*F9</f>
        <v>10920</v>
      </c>
    </row>
    <row r="10" spans="2:10" ht="15.75" customHeight="1">
      <c r="B10" s="10">
        <v>43635</v>
      </c>
      <c r="C10" s="5" t="s">
        <v>38</v>
      </c>
      <c r="D10" s="5" t="s">
        <v>14</v>
      </c>
      <c r="E10" s="5" t="s">
        <v>15</v>
      </c>
      <c r="F10" s="5">
        <v>2</v>
      </c>
      <c r="G10" s="5" t="s">
        <v>13</v>
      </c>
      <c r="H10" s="14">
        <v>1546.61</v>
      </c>
      <c r="I10" s="14">
        <f>+H10*F10</f>
        <v>3093.22</v>
      </c>
    </row>
    <row r="11" spans="2:10" ht="15.75" customHeight="1">
      <c r="B11" s="10">
        <v>43195</v>
      </c>
      <c r="C11" s="5" t="s">
        <v>38</v>
      </c>
      <c r="D11" s="5" t="s">
        <v>39</v>
      </c>
      <c r="E11" s="5" t="s">
        <v>40</v>
      </c>
      <c r="F11" s="5">
        <v>2</v>
      </c>
      <c r="G11" s="5" t="s">
        <v>41</v>
      </c>
      <c r="H11" s="14">
        <v>28231.5</v>
      </c>
      <c r="I11" s="14">
        <f t="shared" ref="I11:I24" si="0">+H11*F11</f>
        <v>56463</v>
      </c>
    </row>
    <row r="12" spans="2:10" ht="15.75" customHeight="1">
      <c r="B12" s="10">
        <v>43195</v>
      </c>
      <c r="C12" s="5" t="s">
        <v>42</v>
      </c>
      <c r="D12" s="5" t="s">
        <v>16</v>
      </c>
      <c r="E12" s="5" t="s">
        <v>17</v>
      </c>
      <c r="F12" s="5">
        <v>128</v>
      </c>
      <c r="G12" s="5" t="s">
        <v>18</v>
      </c>
      <c r="H12" s="14">
        <v>23.015219999999999</v>
      </c>
      <c r="I12" s="14">
        <f t="shared" si="0"/>
        <v>2945.9481599999999</v>
      </c>
    </row>
    <row r="13" spans="2:10" ht="15.75" customHeight="1">
      <c r="B13" s="10">
        <v>43088</v>
      </c>
      <c r="C13" s="5" t="s">
        <v>42</v>
      </c>
      <c r="D13" s="5" t="s">
        <v>36</v>
      </c>
      <c r="E13" s="5" t="s">
        <v>37</v>
      </c>
      <c r="F13" s="5">
        <v>500</v>
      </c>
      <c r="G13" s="5" t="s">
        <v>19</v>
      </c>
      <c r="H13" s="14">
        <v>41.24</v>
      </c>
      <c r="I13" s="14">
        <f t="shared" si="0"/>
        <v>20620</v>
      </c>
    </row>
    <row r="14" spans="2:10" ht="15.75" customHeight="1">
      <c r="B14" s="10">
        <v>43088</v>
      </c>
      <c r="C14" s="5" t="s">
        <v>42</v>
      </c>
      <c r="D14" s="5" t="s">
        <v>20</v>
      </c>
      <c r="E14" s="5" t="s">
        <v>21</v>
      </c>
      <c r="F14" s="5">
        <v>120</v>
      </c>
      <c r="G14" s="5" t="s">
        <v>19</v>
      </c>
      <c r="H14" s="14">
        <v>225.26329999999999</v>
      </c>
      <c r="I14" s="14">
        <f t="shared" si="0"/>
        <v>27031.595999999998</v>
      </c>
    </row>
    <row r="15" spans="2:10" ht="15.75" customHeight="1">
      <c r="B15" s="10">
        <v>42940</v>
      </c>
      <c r="C15" s="5" t="s">
        <v>42</v>
      </c>
      <c r="D15" s="5" t="s">
        <v>22</v>
      </c>
      <c r="E15" s="5" t="s">
        <v>23</v>
      </c>
      <c r="F15" s="5">
        <v>175</v>
      </c>
      <c r="G15" s="5" t="s">
        <v>18</v>
      </c>
      <c r="H15" s="14">
        <v>370.60496999999998</v>
      </c>
      <c r="I15" s="14">
        <f t="shared" si="0"/>
        <v>64855.869749999998</v>
      </c>
    </row>
    <row r="16" spans="2:10" ht="15.75" customHeight="1">
      <c r="B16" s="10">
        <v>42940</v>
      </c>
      <c r="C16" s="5" t="s">
        <v>42</v>
      </c>
      <c r="D16" s="5" t="s">
        <v>24</v>
      </c>
      <c r="E16" s="5" t="s">
        <v>25</v>
      </c>
      <c r="F16" s="5">
        <v>876</v>
      </c>
      <c r="G16" s="5" t="s">
        <v>18</v>
      </c>
      <c r="H16" s="14">
        <v>362.11545000000001</v>
      </c>
      <c r="I16" s="14">
        <f t="shared" si="0"/>
        <v>317213.13420000003</v>
      </c>
    </row>
    <row r="17" spans="2:9" ht="15.75" customHeight="1">
      <c r="B17" s="10">
        <v>43033</v>
      </c>
      <c r="C17" s="5" t="s">
        <v>42</v>
      </c>
      <c r="D17" s="5" t="s">
        <v>26</v>
      </c>
      <c r="E17" s="5" t="s">
        <v>27</v>
      </c>
      <c r="F17" s="5">
        <v>1351</v>
      </c>
      <c r="G17" s="5" t="s">
        <v>18</v>
      </c>
      <c r="H17" s="14">
        <v>76.505229999999997</v>
      </c>
      <c r="I17" s="14">
        <f t="shared" si="0"/>
        <v>103358.56573</v>
      </c>
    </row>
    <row r="18" spans="2:9" ht="15.75" customHeight="1">
      <c r="B18" s="10">
        <v>43180</v>
      </c>
      <c r="C18" s="5" t="s">
        <v>42</v>
      </c>
      <c r="D18" s="5" t="s">
        <v>48</v>
      </c>
      <c r="E18" s="5" t="s">
        <v>49</v>
      </c>
      <c r="F18" s="5">
        <v>90</v>
      </c>
      <c r="G18" s="5" t="s">
        <v>18</v>
      </c>
      <c r="H18" s="14">
        <v>328.25</v>
      </c>
      <c r="I18" s="14">
        <f t="shared" si="0"/>
        <v>29542.5</v>
      </c>
    </row>
    <row r="19" spans="2:9" ht="15.75" customHeight="1">
      <c r="B19" s="10">
        <v>43180</v>
      </c>
      <c r="C19" s="5" t="s">
        <v>42</v>
      </c>
      <c r="D19" s="5" t="s">
        <v>28</v>
      </c>
      <c r="E19" s="5" t="s">
        <v>29</v>
      </c>
      <c r="F19" s="5">
        <v>565</v>
      </c>
      <c r="G19" s="5" t="s">
        <v>18</v>
      </c>
      <c r="H19" s="14">
        <v>370.60496999999998</v>
      </c>
      <c r="I19" s="14">
        <f t="shared" si="0"/>
        <v>209391.80804999999</v>
      </c>
    </row>
    <row r="20" spans="2:9" ht="15.75" customHeight="1">
      <c r="B20" s="10">
        <v>43180</v>
      </c>
      <c r="C20" s="5" t="s">
        <v>42</v>
      </c>
      <c r="D20" s="5" t="s">
        <v>43</v>
      </c>
      <c r="E20" s="5" t="s">
        <v>44</v>
      </c>
      <c r="F20" s="5">
        <v>471</v>
      </c>
      <c r="G20" s="5" t="s">
        <v>18</v>
      </c>
      <c r="H20" s="14">
        <v>91.03</v>
      </c>
      <c r="I20" s="14">
        <f t="shared" si="0"/>
        <v>42875.13</v>
      </c>
    </row>
    <row r="21" spans="2:9" ht="15.75" customHeight="1">
      <c r="B21" s="10">
        <v>43193</v>
      </c>
      <c r="C21" s="5" t="s">
        <v>42</v>
      </c>
      <c r="D21" s="5" t="s">
        <v>50</v>
      </c>
      <c r="E21" s="5" t="s">
        <v>51</v>
      </c>
      <c r="F21" s="5">
        <v>100</v>
      </c>
      <c r="G21" s="5" t="s">
        <v>19</v>
      </c>
      <c r="H21" s="14">
        <v>228.203</v>
      </c>
      <c r="I21" s="14">
        <f t="shared" si="0"/>
        <v>22820.3</v>
      </c>
    </row>
    <row r="22" spans="2:9" ht="15.75" customHeight="1">
      <c r="B22" s="10">
        <v>42002</v>
      </c>
      <c r="C22" s="5" t="s">
        <v>42</v>
      </c>
      <c r="D22" s="5" t="s">
        <v>30</v>
      </c>
      <c r="E22" s="5" t="s">
        <v>31</v>
      </c>
      <c r="F22" s="5">
        <v>804</v>
      </c>
      <c r="G22" s="5" t="s">
        <v>18</v>
      </c>
      <c r="H22" s="14">
        <v>329.49115999999998</v>
      </c>
      <c r="I22" s="14">
        <f t="shared" si="0"/>
        <v>264910.89263999998</v>
      </c>
    </row>
    <row r="23" spans="2:9" ht="15.75" customHeight="1">
      <c r="B23" s="10">
        <v>43185</v>
      </c>
      <c r="C23" s="5" t="s">
        <v>42</v>
      </c>
      <c r="D23" s="5" t="s">
        <v>32</v>
      </c>
      <c r="E23" s="5" t="s">
        <v>33</v>
      </c>
      <c r="F23" s="5">
        <v>70</v>
      </c>
      <c r="G23" s="5" t="s">
        <v>19</v>
      </c>
      <c r="H23" s="14">
        <v>312.73500000000001</v>
      </c>
      <c r="I23" s="14">
        <f t="shared" si="0"/>
        <v>21891.45</v>
      </c>
    </row>
    <row r="24" spans="2:9" ht="15.75" customHeight="1">
      <c r="B24" s="10">
        <v>43185</v>
      </c>
      <c r="C24" s="5" t="s">
        <v>42</v>
      </c>
      <c r="D24" s="5" t="s">
        <v>34</v>
      </c>
      <c r="E24" s="5" t="s">
        <v>35</v>
      </c>
      <c r="F24" s="5">
        <v>520</v>
      </c>
      <c r="G24" s="5" t="s">
        <v>18</v>
      </c>
      <c r="H24" s="14">
        <v>75.514269999999996</v>
      </c>
      <c r="I24" s="14">
        <f t="shared" si="0"/>
        <v>39267.420399999995</v>
      </c>
    </row>
    <row r="25" spans="2:9" ht="15.75" customHeight="1">
      <c r="B25" s="31" t="s">
        <v>5</v>
      </c>
      <c r="C25" s="31"/>
      <c r="D25" s="31"/>
      <c r="E25" s="31"/>
      <c r="F25" s="31"/>
      <c r="G25" s="31"/>
      <c r="H25" s="31"/>
      <c r="I25" s="6">
        <f>SUM(I9:I24)</f>
        <v>1237200.8349299999</v>
      </c>
    </row>
    <row r="26" spans="2:9" ht="15.75" customHeight="1">
      <c r="B26" s="2"/>
      <c r="C26" s="2"/>
      <c r="D26" s="2"/>
      <c r="E26" s="2"/>
      <c r="F26" s="2"/>
      <c r="G26" s="2"/>
      <c r="H26" s="2"/>
      <c r="I26" s="7"/>
    </row>
    <row r="27" spans="2:9" ht="15.75" customHeight="1">
      <c r="B27" s="2"/>
      <c r="C27" s="2"/>
      <c r="D27" s="2"/>
      <c r="E27" s="2"/>
      <c r="F27" s="2"/>
      <c r="G27" s="2"/>
      <c r="H27" s="2"/>
      <c r="I27" s="7"/>
    </row>
    <row r="28" spans="2:9" ht="15.75" customHeight="1">
      <c r="B28" s="2"/>
      <c r="C28" s="2"/>
      <c r="D28" s="2"/>
      <c r="E28" s="2"/>
      <c r="F28" s="2"/>
      <c r="G28" s="2"/>
      <c r="H28" s="2"/>
      <c r="I28" s="7"/>
    </row>
    <row r="29" spans="2:9" ht="15.75" customHeight="1">
      <c r="B29" s="2"/>
      <c r="C29" s="2"/>
      <c r="D29" s="2"/>
      <c r="E29" s="2"/>
      <c r="F29" s="2"/>
      <c r="G29" s="2"/>
      <c r="H29" s="2"/>
      <c r="I29" s="7"/>
    </row>
    <row r="30" spans="2:9" ht="15.75" customHeight="1">
      <c r="B30" s="2"/>
      <c r="C30" s="2"/>
      <c r="D30" s="2"/>
      <c r="E30" s="2"/>
      <c r="F30" s="2"/>
      <c r="G30" s="2"/>
      <c r="H30" s="2"/>
      <c r="I30" s="7"/>
    </row>
    <row r="31" spans="2:9" ht="15.75" customHeight="1">
      <c r="B31" s="2"/>
      <c r="C31" s="2"/>
      <c r="D31" s="2"/>
      <c r="E31" s="2"/>
      <c r="F31" s="2"/>
      <c r="G31" s="2"/>
      <c r="H31" s="2"/>
      <c r="I31" s="7"/>
    </row>
    <row r="32" spans="2:9" ht="15.75" customHeight="1">
      <c r="B32" s="2"/>
      <c r="C32" s="2"/>
      <c r="D32" s="2"/>
      <c r="E32" s="2"/>
      <c r="F32" s="2"/>
      <c r="G32" s="2"/>
      <c r="H32" s="2"/>
      <c r="I32" s="7"/>
    </row>
    <row r="33" spans="2:10" ht="15.75" customHeight="1">
      <c r="B33" s="2"/>
      <c r="C33" s="2"/>
      <c r="D33" s="2"/>
      <c r="E33" s="2"/>
      <c r="F33" s="2"/>
      <c r="G33" s="2"/>
      <c r="H33" s="2"/>
      <c r="I33" s="7"/>
    </row>
    <row r="34" spans="2:10" ht="15.75" customHeight="1">
      <c r="B34" s="2"/>
      <c r="C34" s="2"/>
      <c r="D34" s="2"/>
      <c r="E34" s="2"/>
      <c r="F34" s="2"/>
      <c r="G34" s="2"/>
      <c r="H34" s="2"/>
      <c r="I34" s="7"/>
    </row>
    <row r="35" spans="2:10" ht="12.75" customHeight="1"/>
    <row r="36" spans="2:10" ht="15.75" customHeight="1">
      <c r="B36" s="15" t="s">
        <v>6</v>
      </c>
      <c r="C36" s="15"/>
      <c r="D36" s="15"/>
      <c r="E36" s="15"/>
      <c r="F36" s="15"/>
      <c r="G36" s="15"/>
      <c r="H36" s="15"/>
      <c r="I36" s="15"/>
    </row>
    <row r="37" spans="2:10" ht="15.75" customHeight="1">
      <c r="B37" s="15" t="s">
        <v>0</v>
      </c>
      <c r="C37" s="15"/>
      <c r="D37" s="15"/>
      <c r="E37" s="15"/>
      <c r="F37" s="15"/>
      <c r="G37" s="15"/>
      <c r="H37" s="15"/>
      <c r="I37" s="15"/>
    </row>
    <row r="38" spans="2:10" ht="15.75" customHeight="1">
      <c r="B38" s="15" t="s">
        <v>46</v>
      </c>
      <c r="C38" s="15"/>
      <c r="D38" s="15"/>
      <c r="E38" s="15"/>
      <c r="F38" s="15"/>
      <c r="G38" s="15"/>
      <c r="H38" s="15"/>
      <c r="I38" s="15"/>
      <c r="J38" s="3"/>
    </row>
    <row r="39" spans="2:10" ht="12.75" customHeight="1" thickBot="1"/>
    <row r="40" spans="2:10" ht="14.25" customHeight="1">
      <c r="B40" s="16" t="s">
        <v>7</v>
      </c>
      <c r="C40" s="19" t="s">
        <v>8</v>
      </c>
      <c r="D40" s="22" t="s">
        <v>9</v>
      </c>
      <c r="E40" s="22" t="s">
        <v>10</v>
      </c>
      <c r="F40" s="25" t="s">
        <v>1</v>
      </c>
      <c r="G40" s="25" t="s">
        <v>2</v>
      </c>
      <c r="H40" s="25" t="s">
        <v>3</v>
      </c>
      <c r="I40" s="28" t="s">
        <v>4</v>
      </c>
    </row>
    <row r="41" spans="2:10" ht="14.25" customHeight="1">
      <c r="B41" s="17"/>
      <c r="C41" s="20"/>
      <c r="D41" s="23"/>
      <c r="E41" s="23"/>
      <c r="F41" s="26"/>
      <c r="G41" s="26"/>
      <c r="H41" s="26"/>
      <c r="I41" s="29"/>
    </row>
    <row r="42" spans="2:10" ht="15" customHeight="1" thickBot="1">
      <c r="B42" s="18"/>
      <c r="C42" s="21"/>
      <c r="D42" s="24"/>
      <c r="E42" s="24"/>
      <c r="F42" s="27"/>
      <c r="G42" s="27"/>
      <c r="H42" s="27"/>
      <c r="I42" s="30"/>
    </row>
    <row r="43" spans="2:10">
      <c r="B43" s="4">
        <v>43635</v>
      </c>
      <c r="C43" s="5" t="s">
        <v>38</v>
      </c>
      <c r="D43" s="5" t="s">
        <v>11</v>
      </c>
      <c r="E43" s="5" t="s">
        <v>12</v>
      </c>
      <c r="F43" s="5">
        <v>6</v>
      </c>
      <c r="G43" s="5" t="s">
        <v>13</v>
      </c>
      <c r="H43" s="14">
        <v>1820</v>
      </c>
      <c r="I43" s="14">
        <f>+H43*F43</f>
        <v>10920</v>
      </c>
    </row>
    <row r="44" spans="2:10">
      <c r="B44" s="4">
        <v>43635</v>
      </c>
      <c r="C44" s="5" t="s">
        <v>38</v>
      </c>
      <c r="D44" s="5" t="s">
        <v>14</v>
      </c>
      <c r="E44" s="5" t="s">
        <v>15</v>
      </c>
      <c r="F44" s="5">
        <v>2</v>
      </c>
      <c r="G44" s="5" t="s">
        <v>13</v>
      </c>
      <c r="H44" s="14">
        <v>1546.61</v>
      </c>
      <c r="I44" s="14">
        <f t="shared" ref="I44:I57" si="1">+H44*F44</f>
        <v>3093.22</v>
      </c>
    </row>
    <row r="45" spans="2:10">
      <c r="B45" s="4">
        <v>43195</v>
      </c>
      <c r="C45" s="5" t="s">
        <v>38</v>
      </c>
      <c r="D45" s="5" t="s">
        <v>39</v>
      </c>
      <c r="E45" s="5" t="s">
        <v>40</v>
      </c>
      <c r="F45" s="5">
        <v>2</v>
      </c>
      <c r="G45" s="5" t="s">
        <v>41</v>
      </c>
      <c r="H45" s="14">
        <v>28231.5</v>
      </c>
      <c r="I45" s="14">
        <f t="shared" si="1"/>
        <v>56463</v>
      </c>
    </row>
    <row r="46" spans="2:10">
      <c r="B46" s="4">
        <v>43195</v>
      </c>
      <c r="C46" s="5" t="s">
        <v>42</v>
      </c>
      <c r="D46" s="5" t="s">
        <v>16</v>
      </c>
      <c r="E46" s="5" t="s">
        <v>17</v>
      </c>
      <c r="F46" s="5">
        <v>128</v>
      </c>
      <c r="G46" s="5" t="s">
        <v>18</v>
      </c>
      <c r="H46" s="14">
        <v>23.015219999999999</v>
      </c>
      <c r="I46" s="14">
        <f t="shared" si="1"/>
        <v>2945.9481599999999</v>
      </c>
    </row>
    <row r="47" spans="2:10">
      <c r="B47" s="4">
        <v>43088</v>
      </c>
      <c r="C47" s="5" t="s">
        <v>42</v>
      </c>
      <c r="D47" s="5" t="s">
        <v>36</v>
      </c>
      <c r="E47" s="5" t="s">
        <v>37</v>
      </c>
      <c r="F47" s="5">
        <v>500</v>
      </c>
      <c r="G47" s="5" t="s">
        <v>19</v>
      </c>
      <c r="H47" s="14">
        <v>41.24</v>
      </c>
      <c r="I47" s="14">
        <f t="shared" si="1"/>
        <v>20620</v>
      </c>
    </row>
    <row r="48" spans="2:10">
      <c r="B48" s="4">
        <v>43088</v>
      </c>
      <c r="C48" s="5" t="s">
        <v>42</v>
      </c>
      <c r="D48" s="5" t="s">
        <v>20</v>
      </c>
      <c r="E48" s="5" t="s">
        <v>21</v>
      </c>
      <c r="F48" s="5">
        <v>120</v>
      </c>
      <c r="G48" s="5" t="s">
        <v>19</v>
      </c>
      <c r="H48" s="14">
        <v>225.26329999999999</v>
      </c>
      <c r="I48" s="14">
        <f t="shared" si="1"/>
        <v>27031.595999999998</v>
      </c>
    </row>
    <row r="49" spans="2:9">
      <c r="B49" s="4">
        <v>42940</v>
      </c>
      <c r="C49" s="5" t="s">
        <v>42</v>
      </c>
      <c r="D49" s="5" t="s">
        <v>22</v>
      </c>
      <c r="E49" s="5" t="s">
        <v>23</v>
      </c>
      <c r="F49" s="5">
        <v>175</v>
      </c>
      <c r="G49" s="5" t="s">
        <v>18</v>
      </c>
      <c r="H49" s="14">
        <v>370.60496999999998</v>
      </c>
      <c r="I49" s="14">
        <f t="shared" si="1"/>
        <v>64855.869749999998</v>
      </c>
    </row>
    <row r="50" spans="2:9">
      <c r="B50" s="4">
        <v>42940</v>
      </c>
      <c r="C50" s="5" t="s">
        <v>42</v>
      </c>
      <c r="D50" s="5" t="s">
        <v>24</v>
      </c>
      <c r="E50" s="5" t="s">
        <v>25</v>
      </c>
      <c r="F50" s="5">
        <v>876</v>
      </c>
      <c r="G50" s="5" t="s">
        <v>18</v>
      </c>
      <c r="H50" s="14">
        <v>362.11545000000001</v>
      </c>
      <c r="I50" s="14">
        <f t="shared" si="1"/>
        <v>317213.13420000003</v>
      </c>
    </row>
    <row r="51" spans="2:9">
      <c r="B51" s="4">
        <v>43033</v>
      </c>
      <c r="C51" s="5" t="s">
        <v>42</v>
      </c>
      <c r="D51" s="5" t="s">
        <v>26</v>
      </c>
      <c r="E51" s="5" t="s">
        <v>27</v>
      </c>
      <c r="F51" s="5">
        <v>1351</v>
      </c>
      <c r="G51" s="5" t="s">
        <v>18</v>
      </c>
      <c r="H51" s="14">
        <v>76.505229999999997</v>
      </c>
      <c r="I51" s="14">
        <f t="shared" si="1"/>
        <v>103358.56573</v>
      </c>
    </row>
    <row r="52" spans="2:9">
      <c r="B52" s="4">
        <v>43180</v>
      </c>
      <c r="C52" s="5" t="s">
        <v>42</v>
      </c>
      <c r="D52" s="5" t="s">
        <v>48</v>
      </c>
      <c r="E52" s="5" t="s">
        <v>49</v>
      </c>
      <c r="F52" s="5">
        <v>90</v>
      </c>
      <c r="G52" s="5" t="s">
        <v>18</v>
      </c>
      <c r="H52" s="14">
        <v>328.25</v>
      </c>
      <c r="I52" s="14">
        <f t="shared" si="1"/>
        <v>29542.5</v>
      </c>
    </row>
    <row r="53" spans="2:9">
      <c r="B53" s="4">
        <v>43180</v>
      </c>
      <c r="C53" s="5" t="s">
        <v>42</v>
      </c>
      <c r="D53" s="5" t="s">
        <v>28</v>
      </c>
      <c r="E53" s="5" t="s">
        <v>29</v>
      </c>
      <c r="F53" s="5">
        <v>565</v>
      </c>
      <c r="G53" s="5" t="s">
        <v>18</v>
      </c>
      <c r="H53" s="14">
        <v>370.60496999999998</v>
      </c>
      <c r="I53" s="14">
        <f t="shared" si="1"/>
        <v>209391.80804999999</v>
      </c>
    </row>
    <row r="54" spans="2:9">
      <c r="B54" s="4">
        <v>43180</v>
      </c>
      <c r="C54" s="5" t="s">
        <v>42</v>
      </c>
      <c r="D54" s="5" t="s">
        <v>43</v>
      </c>
      <c r="E54" s="5" t="s">
        <v>44</v>
      </c>
      <c r="F54" s="5">
        <v>471</v>
      </c>
      <c r="G54" s="5" t="s">
        <v>18</v>
      </c>
      <c r="H54" s="14">
        <v>91.03</v>
      </c>
      <c r="I54" s="14">
        <f t="shared" si="1"/>
        <v>42875.13</v>
      </c>
    </row>
    <row r="55" spans="2:9">
      <c r="B55" s="4">
        <v>43193</v>
      </c>
      <c r="C55" s="5" t="s">
        <v>42</v>
      </c>
      <c r="D55" s="5" t="s">
        <v>50</v>
      </c>
      <c r="E55" s="5" t="s">
        <v>51</v>
      </c>
      <c r="F55" s="5">
        <v>100</v>
      </c>
      <c r="G55" s="5" t="s">
        <v>19</v>
      </c>
      <c r="H55" s="14">
        <v>228.203</v>
      </c>
      <c r="I55" s="14">
        <f t="shared" si="1"/>
        <v>22820.3</v>
      </c>
    </row>
    <row r="56" spans="2:9">
      <c r="B56" s="4">
        <v>42002</v>
      </c>
      <c r="C56" s="5" t="s">
        <v>42</v>
      </c>
      <c r="D56" s="5" t="s">
        <v>30</v>
      </c>
      <c r="E56" s="5" t="s">
        <v>31</v>
      </c>
      <c r="F56" s="5">
        <v>804</v>
      </c>
      <c r="G56" s="5" t="s">
        <v>18</v>
      </c>
      <c r="H56" s="14">
        <v>329.49115999999998</v>
      </c>
      <c r="I56" s="14">
        <f t="shared" si="1"/>
        <v>264910.89263999998</v>
      </c>
    </row>
    <row r="57" spans="2:9">
      <c r="B57" s="4">
        <v>43185</v>
      </c>
      <c r="C57" s="5" t="s">
        <v>42</v>
      </c>
      <c r="D57" s="5" t="s">
        <v>34</v>
      </c>
      <c r="E57" s="5" t="s">
        <v>35</v>
      </c>
      <c r="F57" s="5">
        <v>520</v>
      </c>
      <c r="G57" s="5" t="s">
        <v>18</v>
      </c>
      <c r="H57" s="14">
        <v>75.514269999999996</v>
      </c>
      <c r="I57" s="14">
        <f t="shared" si="1"/>
        <v>39267.420399999995</v>
      </c>
    </row>
    <row r="58" spans="2:9" ht="15">
      <c r="B58" s="31" t="s">
        <v>5</v>
      </c>
      <c r="C58" s="31"/>
      <c r="D58" s="31"/>
      <c r="E58" s="31"/>
      <c r="F58" s="31"/>
      <c r="G58" s="31"/>
      <c r="H58" s="31"/>
      <c r="I58" s="6">
        <f>SUM(I43:I57)</f>
        <v>1215309.3849299999</v>
      </c>
    </row>
    <row r="59" spans="2:9">
      <c r="H59" s="1"/>
    </row>
    <row r="60" spans="2:9">
      <c r="H60" s="1"/>
    </row>
    <row r="61" spans="2:9">
      <c r="H61" s="1"/>
    </row>
    <row r="62" spans="2:9">
      <c r="H62" s="1"/>
    </row>
    <row r="63" spans="2:9">
      <c r="H63" s="1"/>
    </row>
    <row r="64" spans="2:9">
      <c r="H64" s="1"/>
    </row>
    <row r="65" spans="2:10">
      <c r="H65" s="1"/>
    </row>
    <row r="66" spans="2:10">
      <c r="H66" s="1"/>
    </row>
    <row r="67" spans="2:10">
      <c r="H67" s="1"/>
    </row>
    <row r="68" spans="2:10">
      <c r="H68" s="1"/>
    </row>
    <row r="74" spans="2:10" ht="15.75" customHeight="1">
      <c r="B74" s="15" t="s">
        <v>6</v>
      </c>
      <c r="C74" s="15"/>
      <c r="D74" s="15"/>
      <c r="E74" s="15"/>
      <c r="F74" s="15"/>
      <c r="G74" s="15"/>
      <c r="H74" s="15"/>
      <c r="I74" s="15"/>
    </row>
    <row r="75" spans="2:10" ht="15.75" customHeight="1">
      <c r="B75" s="15" t="s">
        <v>0</v>
      </c>
      <c r="C75" s="15"/>
      <c r="D75" s="15"/>
      <c r="E75" s="15"/>
      <c r="F75" s="15"/>
      <c r="G75" s="15"/>
      <c r="H75" s="15"/>
      <c r="I75" s="15"/>
    </row>
    <row r="76" spans="2:10" ht="15.75" customHeight="1">
      <c r="B76" s="15" t="s">
        <v>47</v>
      </c>
      <c r="C76" s="15"/>
      <c r="D76" s="15"/>
      <c r="E76" s="15"/>
      <c r="F76" s="15"/>
      <c r="G76" s="15"/>
      <c r="H76" s="15"/>
      <c r="I76" s="15"/>
      <c r="J76" s="3"/>
    </row>
    <row r="77" spans="2:10" ht="15" thickBot="1"/>
    <row r="78" spans="2:10" ht="14.25" customHeight="1">
      <c r="B78" s="16" t="s">
        <v>7</v>
      </c>
      <c r="C78" s="19" t="s">
        <v>8</v>
      </c>
      <c r="D78" s="22" t="s">
        <v>9</v>
      </c>
      <c r="E78" s="22" t="s">
        <v>10</v>
      </c>
      <c r="F78" s="25" t="s">
        <v>1</v>
      </c>
      <c r="G78" s="25" t="s">
        <v>2</v>
      </c>
      <c r="H78" s="25" t="s">
        <v>3</v>
      </c>
      <c r="I78" s="28" t="s">
        <v>4</v>
      </c>
    </row>
    <row r="79" spans="2:10" ht="14.25" customHeight="1">
      <c r="B79" s="17"/>
      <c r="C79" s="20"/>
      <c r="D79" s="23"/>
      <c r="E79" s="23"/>
      <c r="F79" s="26"/>
      <c r="G79" s="26"/>
      <c r="H79" s="26"/>
      <c r="I79" s="29"/>
    </row>
    <row r="80" spans="2:10" ht="14.25" customHeight="1" thickBot="1">
      <c r="B80" s="18"/>
      <c r="C80" s="21"/>
      <c r="D80" s="24"/>
      <c r="E80" s="24"/>
      <c r="F80" s="27"/>
      <c r="G80" s="27"/>
      <c r="H80" s="27"/>
      <c r="I80" s="30"/>
    </row>
    <row r="81" spans="2:9">
      <c r="B81" s="4">
        <v>43635</v>
      </c>
      <c r="C81" s="5" t="s">
        <v>38</v>
      </c>
      <c r="D81" s="5" t="s">
        <v>11</v>
      </c>
      <c r="E81" s="5" t="s">
        <v>12</v>
      </c>
      <c r="F81" s="5">
        <v>4</v>
      </c>
      <c r="G81" s="5" t="s">
        <v>13</v>
      </c>
      <c r="H81" s="14">
        <v>1820</v>
      </c>
      <c r="I81" s="14">
        <f>+H81*F81</f>
        <v>7280</v>
      </c>
    </row>
    <row r="82" spans="2:9">
      <c r="B82" s="4">
        <v>43635</v>
      </c>
      <c r="C82" s="5" t="s">
        <v>38</v>
      </c>
      <c r="D82" s="5" t="s">
        <v>14</v>
      </c>
      <c r="E82" s="5" t="s">
        <v>15</v>
      </c>
      <c r="F82" s="5">
        <v>2</v>
      </c>
      <c r="G82" s="5" t="s">
        <v>13</v>
      </c>
      <c r="H82" s="14">
        <v>1546.61</v>
      </c>
      <c r="I82" s="14">
        <f t="shared" ref="I82:I95" si="2">+H82*F82</f>
        <v>3093.22</v>
      </c>
    </row>
    <row r="83" spans="2:9">
      <c r="B83" s="4">
        <v>43195</v>
      </c>
      <c r="C83" s="5" t="s">
        <v>38</v>
      </c>
      <c r="D83" s="5" t="s">
        <v>39</v>
      </c>
      <c r="E83" s="5" t="s">
        <v>40</v>
      </c>
      <c r="F83" s="5">
        <v>2</v>
      </c>
      <c r="G83" s="5" t="s">
        <v>41</v>
      </c>
      <c r="H83" s="14">
        <v>28231.5</v>
      </c>
      <c r="I83" s="14">
        <f t="shared" si="2"/>
        <v>56463</v>
      </c>
    </row>
    <row r="84" spans="2:9">
      <c r="B84" s="4">
        <v>43195</v>
      </c>
      <c r="C84" s="5" t="s">
        <v>42</v>
      </c>
      <c r="D84" s="5" t="s">
        <v>16</v>
      </c>
      <c r="E84" s="5" t="s">
        <v>17</v>
      </c>
      <c r="F84" s="5">
        <v>128</v>
      </c>
      <c r="G84" s="5" t="s">
        <v>18</v>
      </c>
      <c r="H84" s="14">
        <v>23.015219999999999</v>
      </c>
      <c r="I84" s="14">
        <f t="shared" si="2"/>
        <v>2945.9481599999999</v>
      </c>
    </row>
    <row r="85" spans="2:9">
      <c r="B85" s="4">
        <v>43088</v>
      </c>
      <c r="C85" s="5" t="s">
        <v>42</v>
      </c>
      <c r="D85" s="5" t="s">
        <v>36</v>
      </c>
      <c r="E85" s="5" t="s">
        <v>37</v>
      </c>
      <c r="F85" s="5">
        <v>500</v>
      </c>
      <c r="G85" s="5" t="s">
        <v>19</v>
      </c>
      <c r="H85" s="14">
        <v>41.24</v>
      </c>
      <c r="I85" s="14">
        <f t="shared" si="2"/>
        <v>20620</v>
      </c>
    </row>
    <row r="86" spans="2:9">
      <c r="B86" s="4">
        <v>43088</v>
      </c>
      <c r="C86" s="5" t="s">
        <v>42</v>
      </c>
      <c r="D86" s="5" t="s">
        <v>20</v>
      </c>
      <c r="E86" s="5" t="s">
        <v>21</v>
      </c>
      <c r="F86" s="5">
        <v>120</v>
      </c>
      <c r="G86" s="5" t="s">
        <v>19</v>
      </c>
      <c r="H86" s="14">
        <v>225.26329999999999</v>
      </c>
      <c r="I86" s="14">
        <f t="shared" si="2"/>
        <v>27031.595999999998</v>
      </c>
    </row>
    <row r="87" spans="2:9">
      <c r="B87" s="4">
        <v>42940</v>
      </c>
      <c r="C87" s="5" t="s">
        <v>42</v>
      </c>
      <c r="D87" s="5" t="s">
        <v>22</v>
      </c>
      <c r="E87" s="5" t="s">
        <v>23</v>
      </c>
      <c r="F87" s="5">
        <v>175</v>
      </c>
      <c r="G87" s="5" t="s">
        <v>18</v>
      </c>
      <c r="H87" s="14">
        <v>370.60496999999998</v>
      </c>
      <c r="I87" s="14">
        <f t="shared" si="2"/>
        <v>64855.869749999998</v>
      </c>
    </row>
    <row r="88" spans="2:9">
      <c r="B88" s="4">
        <v>42940</v>
      </c>
      <c r="C88" s="5" t="s">
        <v>42</v>
      </c>
      <c r="D88" s="5" t="s">
        <v>24</v>
      </c>
      <c r="E88" s="5" t="s">
        <v>25</v>
      </c>
      <c r="F88" s="5">
        <v>870</v>
      </c>
      <c r="G88" s="5" t="s">
        <v>18</v>
      </c>
      <c r="H88" s="14">
        <v>362.11545000000001</v>
      </c>
      <c r="I88" s="14">
        <f t="shared" si="2"/>
        <v>315040.44150000002</v>
      </c>
    </row>
    <row r="89" spans="2:9">
      <c r="B89" s="4">
        <v>43033</v>
      </c>
      <c r="C89" s="5" t="s">
        <v>42</v>
      </c>
      <c r="D89" s="5" t="s">
        <v>26</v>
      </c>
      <c r="E89" s="5" t="s">
        <v>27</v>
      </c>
      <c r="F89" s="5">
        <v>1089</v>
      </c>
      <c r="G89" s="5" t="s">
        <v>18</v>
      </c>
      <c r="H89" s="14">
        <v>76.505229999999997</v>
      </c>
      <c r="I89" s="14">
        <f t="shared" si="2"/>
        <v>83314.195469999991</v>
      </c>
    </row>
    <row r="90" spans="2:9">
      <c r="B90" s="4">
        <v>43180</v>
      </c>
      <c r="C90" s="5" t="s">
        <v>42</v>
      </c>
      <c r="D90" s="5" t="s">
        <v>48</v>
      </c>
      <c r="E90" s="5" t="s">
        <v>49</v>
      </c>
      <c r="F90" s="5">
        <v>110</v>
      </c>
      <c r="G90" s="5" t="s">
        <v>18</v>
      </c>
      <c r="H90" s="14">
        <v>328.25</v>
      </c>
      <c r="I90" s="14">
        <f t="shared" si="2"/>
        <v>36107.5</v>
      </c>
    </row>
    <row r="91" spans="2:9">
      <c r="B91" s="4">
        <v>43180</v>
      </c>
      <c r="C91" s="5" t="s">
        <v>42</v>
      </c>
      <c r="D91" s="5" t="s">
        <v>28</v>
      </c>
      <c r="E91" s="5" t="s">
        <v>29</v>
      </c>
      <c r="F91" s="5">
        <v>565</v>
      </c>
      <c r="G91" s="5" t="s">
        <v>18</v>
      </c>
      <c r="H91" s="14">
        <v>370.60496999999998</v>
      </c>
      <c r="I91" s="14">
        <f t="shared" si="2"/>
        <v>209391.80804999999</v>
      </c>
    </row>
    <row r="92" spans="2:9">
      <c r="B92" s="4">
        <v>43180</v>
      </c>
      <c r="C92" s="5" t="s">
        <v>42</v>
      </c>
      <c r="D92" s="5" t="s">
        <v>43</v>
      </c>
      <c r="E92" s="5" t="s">
        <v>44</v>
      </c>
      <c r="F92" s="5">
        <v>381</v>
      </c>
      <c r="G92" s="5" t="s">
        <v>18</v>
      </c>
      <c r="H92" s="14">
        <v>91.03</v>
      </c>
      <c r="I92" s="14">
        <f t="shared" si="2"/>
        <v>34682.43</v>
      </c>
    </row>
    <row r="93" spans="2:9">
      <c r="B93" s="4">
        <v>43193</v>
      </c>
      <c r="C93" s="5" t="s">
        <v>42</v>
      </c>
      <c r="D93" s="5" t="s">
        <v>50</v>
      </c>
      <c r="E93" s="5" t="s">
        <v>51</v>
      </c>
      <c r="F93" s="5">
        <v>100</v>
      </c>
      <c r="G93" s="5" t="s">
        <v>19</v>
      </c>
      <c r="H93" s="14">
        <v>228.203</v>
      </c>
      <c r="I93" s="14">
        <f t="shared" si="2"/>
        <v>22820.3</v>
      </c>
    </row>
    <row r="94" spans="2:9">
      <c r="B94" s="4">
        <v>42002</v>
      </c>
      <c r="C94" s="5" t="s">
        <v>42</v>
      </c>
      <c r="D94" s="5" t="s">
        <v>30</v>
      </c>
      <c r="E94" s="5" t="s">
        <v>31</v>
      </c>
      <c r="F94" s="5">
        <v>833</v>
      </c>
      <c r="G94" s="5" t="s">
        <v>18</v>
      </c>
      <c r="H94" s="14">
        <v>329.49115999999998</v>
      </c>
      <c r="I94" s="14">
        <f t="shared" si="2"/>
        <v>274466.13627999998</v>
      </c>
    </row>
    <row r="95" spans="2:9">
      <c r="B95" s="4">
        <v>43185</v>
      </c>
      <c r="C95" s="5" t="s">
        <v>42</v>
      </c>
      <c r="D95" s="5" t="s">
        <v>34</v>
      </c>
      <c r="E95" s="5" t="s">
        <v>35</v>
      </c>
      <c r="F95" s="5">
        <v>520</v>
      </c>
      <c r="G95" s="5" t="s">
        <v>18</v>
      </c>
      <c r="H95" s="14">
        <v>75.514269999999996</v>
      </c>
      <c r="I95" s="14">
        <f t="shared" si="2"/>
        <v>39267.420399999995</v>
      </c>
    </row>
    <row r="96" spans="2:9" ht="15">
      <c r="B96" s="31" t="s">
        <v>5</v>
      </c>
      <c r="C96" s="31"/>
      <c r="D96" s="31"/>
      <c r="E96" s="31"/>
      <c r="F96" s="31"/>
      <c r="G96" s="31"/>
      <c r="H96" s="31"/>
      <c r="I96" s="8">
        <f>SUM(I81:I95)</f>
        <v>1197379.86561</v>
      </c>
    </row>
    <row r="104" spans="2:2">
      <c r="B104" s="9"/>
    </row>
  </sheetData>
  <mergeCells count="36">
    <mergeCell ref="B96:H96"/>
    <mergeCell ref="B76:I76"/>
    <mergeCell ref="B78:B80"/>
    <mergeCell ref="C78:C80"/>
    <mergeCell ref="D78:D80"/>
    <mergeCell ref="E78:E80"/>
    <mergeCell ref="F78:F80"/>
    <mergeCell ref="G78:G80"/>
    <mergeCell ref="H78:H80"/>
    <mergeCell ref="I78:I80"/>
    <mergeCell ref="H40:H42"/>
    <mergeCell ref="I40:I42"/>
    <mergeCell ref="B58:H58"/>
    <mergeCell ref="B74:I74"/>
    <mergeCell ref="B75:I75"/>
    <mergeCell ref="B40:B42"/>
    <mergeCell ref="C40:C42"/>
    <mergeCell ref="D40:D42"/>
    <mergeCell ref="E40:E42"/>
    <mergeCell ref="F40:F42"/>
    <mergeCell ref="G40:G42"/>
    <mergeCell ref="B38:I38"/>
    <mergeCell ref="B1:I1"/>
    <mergeCell ref="B2:I2"/>
    <mergeCell ref="B3:I3"/>
    <mergeCell ref="B6:B8"/>
    <mergeCell ref="C6:C8"/>
    <mergeCell ref="D6:D8"/>
    <mergeCell ref="E6:E8"/>
    <mergeCell ref="F6:F8"/>
    <mergeCell ref="G6:G8"/>
    <mergeCell ref="H6:H8"/>
    <mergeCell ref="I6:I8"/>
    <mergeCell ref="B25:H25"/>
    <mergeCell ref="B36:I36"/>
    <mergeCell ref="B37:I37"/>
  </mergeCells>
  <pageMargins left="1.4173228346456694" right="0.23622047244094491" top="0.74803149606299213" bottom="0.74803149606299213" header="0.31496062992125984" footer="0.31496062992125984"/>
  <pageSetup paperSize="5" scale="95"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inv_almacen_5_y_6_enero2022_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2025-04-10T17:05:24Z</cp:lastPrinted>
  <dcterms:created xsi:type="dcterms:W3CDTF">2022-04-04T13:20:28Z</dcterms:created>
  <dcterms:modified xsi:type="dcterms:W3CDTF">2025-04-10T17:05:52Z</dcterms:modified>
</cp:coreProperties>
</file>