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JULIO 2025\"/>
    </mc:Choice>
  </mc:AlternateContent>
  <xr:revisionPtr revIDLastSave="0" documentId="8_{A858342A-0858-49F6-9FCB-23FF4F0A6355}" xr6:coauthVersionLast="47" xr6:coauthVersionMax="47" xr10:uidLastSave="{00000000-0000-0000-0000-000000000000}"/>
  <bookViews>
    <workbookView xWindow="-120" yWindow="-120" windowWidth="29040" windowHeight="15840" tabRatio="618" activeTab="1" xr2:uid="{4C268EC0-68F2-4308-A79C-8C30ED2AF4DF}"/>
  </bookViews>
  <sheets>
    <sheet name="Hoja1" sheetId="1" r:id="rId1"/>
    <sheet name="Hoja2" sheetId="2" r:id="rId2"/>
  </sheets>
  <definedNames>
    <definedName name="_xlnm.Print_Area" localSheetId="1">Hoja2!$A$1:$F$66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2" l="1"/>
  <c r="F50" i="2"/>
  <c r="F50" i="1"/>
  <c r="F65" i="2" l="1"/>
  <c r="F66" i="2" l="1"/>
  <c r="F80" i="1"/>
  <c r="F73" i="1"/>
  <c r="F81" i="1" l="1"/>
</calcChain>
</file>

<file path=xl/sharedStrings.xml><?xml version="1.0" encoding="utf-8"?>
<sst xmlns="http://schemas.openxmlformats.org/spreadsheetml/2006/main" count="534" uniqueCount="186">
  <si>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</si>
  <si>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</si>
  <si>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</si>
  <si>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</si>
  <si>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</si>
  <si>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</si>
  <si>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</si>
  <si>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</si>
  <si>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</si>
  <si>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</si>
  <si>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</si>
  <si>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</si>
  <si>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</si>
  <si>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</si>
  <si>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</si>
  <si>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</si>
  <si>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</si>
  <si>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</si>
  <si>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</si>
  <si>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</si>
  <si>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</si>
  <si>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</si>
  <si>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</si>
  <si>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</si>
  <si>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</si>
  <si>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</si>
  <si>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</si>
  <si>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</si>
  <si>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</si>
  <si>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</si>
  <si>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</si>
  <si>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</si>
  <si>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</si>
  <si>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</si>
  <si>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</si>
  <si>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</si>
  <si>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</si>
  <si>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</si>
  <si>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</si>
  <si>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</si>
  <si>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</si>
  <si>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</si>
  <si>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</si>
  <si>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</si>
  <si>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</si>
  <si>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</si>
  <si>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</si>
  <si>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</si>
  <si>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</si>
  <si>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</si>
  <si>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</si>
  <si>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</si>
  <si>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</si>
  <si>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</si>
  <si>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</si>
  <si>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</si>
  <si>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</si>
  <si>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</si>
  <si>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</si>
  <si>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</si>
  <si>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</si>
  <si>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</si>
  <si>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 xml:space="preserve"> </t>
  </si>
  <si>
    <t>AYUNTAMIENTO</t>
  </si>
  <si>
    <t>RECOLECCION DESECHOS SOLIDOS</t>
  </si>
  <si>
    <t>2.2.1.8.01</t>
  </si>
  <si>
    <t>CORAASAN</t>
  </si>
  <si>
    <t>2.2.1.7.01</t>
  </si>
  <si>
    <t>SERVICIO DE AGUA</t>
  </si>
  <si>
    <t>19/10/2016</t>
  </si>
  <si>
    <t>23/12/2024</t>
  </si>
  <si>
    <t>GREGORIO NICOLAS DISLA</t>
  </si>
  <si>
    <t>B1500000003</t>
  </si>
  <si>
    <t>LEGALIZACION DE DOCUMENTOS</t>
  </si>
  <si>
    <t>E450000000673</t>
  </si>
  <si>
    <t>ISLA DOM, DE PETROLEO</t>
  </si>
  <si>
    <t>COMP, DE COMBUSTIBLE</t>
  </si>
  <si>
    <t>2.3.7.1.01</t>
  </si>
  <si>
    <t>B1500037142</t>
  </si>
  <si>
    <t>07/03/2025</t>
  </si>
  <si>
    <t>B1500000001</t>
  </si>
  <si>
    <t>E450000000005</t>
  </si>
  <si>
    <t>2.3.5.3.01</t>
  </si>
  <si>
    <t>20/05/2025</t>
  </si>
  <si>
    <t>B1500001525</t>
  </si>
  <si>
    <t>B1500001526</t>
  </si>
  <si>
    <t>B1500001528</t>
  </si>
  <si>
    <t>B1500001530</t>
  </si>
  <si>
    <t>SOLUCIONES IMPRESAS S.R.L.</t>
  </si>
  <si>
    <t>ALQUILER FOTOCOPIADORA MONOCROMATICA</t>
  </si>
  <si>
    <t>B1500001532</t>
  </si>
  <si>
    <t>2.3.7.1.05</t>
  </si>
  <si>
    <t>13/05/2025</t>
  </si>
  <si>
    <t>LEIVA JOSE DIAZ</t>
  </si>
  <si>
    <t>SERVICIO DE ASESORIA PARA ELABORACION DEL PLAN ESTRATEGICO</t>
  </si>
  <si>
    <t>2.2.8.7.06</t>
  </si>
  <si>
    <t>2.3.9.8.01</t>
  </si>
  <si>
    <t xml:space="preserve">SYDUAL, SRL. </t>
  </si>
  <si>
    <t>COMPRA DE BOTELLONES DE AGUA</t>
  </si>
  <si>
    <t>2.2.4.1.01</t>
  </si>
  <si>
    <t>26/'05/2025</t>
  </si>
  <si>
    <t>COMPRA DE GOMAS Y TURBO</t>
  </si>
  <si>
    <t>GENERE IMPORT, SRL</t>
  </si>
  <si>
    <t>05/06/2025</t>
  </si>
  <si>
    <t>B1500000166</t>
  </si>
  <si>
    <t>DOMINGO ANTONIO BATISTA</t>
  </si>
  <si>
    <t>SERVICIO DE TRASNPORTE DE EMPLEADO DE LA INSTITUCION</t>
  </si>
  <si>
    <t>B1500001538</t>
  </si>
  <si>
    <t>24/'06/2025</t>
  </si>
  <si>
    <t>SIVINOX, SRL.</t>
  </si>
  <si>
    <t>23/'06/2025</t>
  </si>
  <si>
    <t>B1500000287</t>
  </si>
  <si>
    <t>D CLASICO, SRL.</t>
  </si>
  <si>
    <t>CONTRATACION DE SERVICIO DE EVENTO PARA LA CONMEMORACION DEL 63 ANIVERSARIO DEL INTABACO</t>
  </si>
  <si>
    <t>06/'06/2025</t>
  </si>
  <si>
    <t>B1500039232</t>
  </si>
  <si>
    <t>RELACION DE CUENTAS POR PAGAR 1 AL 31 DE JULIO 2025</t>
  </si>
  <si>
    <t>B1500013776</t>
  </si>
  <si>
    <t>17/07/2025</t>
  </si>
  <si>
    <t>24/07/2025</t>
  </si>
  <si>
    <t>B1500013780</t>
  </si>
  <si>
    <t>B1500000167</t>
  </si>
  <si>
    <t>14/07/2025</t>
  </si>
  <si>
    <t>B1500005243</t>
  </si>
  <si>
    <t>PUBLICACIONES AHORAS, SRL.</t>
  </si>
  <si>
    <t>PUBLICACION EN PERIODICO</t>
  </si>
  <si>
    <t>2.2.2.1.03</t>
  </si>
  <si>
    <t>10/'07/2025</t>
  </si>
  <si>
    <t>B1500000196</t>
  </si>
  <si>
    <t>B1500000197</t>
  </si>
  <si>
    <t>B1500000198</t>
  </si>
  <si>
    <t>CARIFEX SRL</t>
  </si>
  <si>
    <t>COMPRA DE CONFECCION STAND</t>
  </si>
  <si>
    <t>22/07/2025</t>
  </si>
  <si>
    <t>B1500001612</t>
  </si>
  <si>
    <t>21/07/2025</t>
  </si>
  <si>
    <t>B1500001461</t>
  </si>
  <si>
    <t>CACERES &amp; EQUIPO, SRL</t>
  </si>
  <si>
    <t>COMPRA DE PENETRANTE WD-40</t>
  </si>
  <si>
    <t>03/'07/2025</t>
  </si>
  <si>
    <t>B1500000234</t>
  </si>
  <si>
    <t>RAFAEL SOSA</t>
  </si>
  <si>
    <t>SERVICIO DE TRANSPORTE</t>
  </si>
  <si>
    <t>30/07/2025</t>
  </si>
  <si>
    <t>B1500001600</t>
  </si>
  <si>
    <t>IDEMESA, SRL</t>
  </si>
  <si>
    <t>COMPRA DE MEDICAMENTO</t>
  </si>
  <si>
    <t>2.3.4.1.01</t>
  </si>
  <si>
    <t>07/'07/2025</t>
  </si>
  <si>
    <t>B1500002663</t>
  </si>
  <si>
    <t>AUTO REPUESTOS JUAN NICAS</t>
  </si>
  <si>
    <t>COMPRA DE PIEZA DE REPARACION DE VEHICULO</t>
  </si>
  <si>
    <t>B1500000034</t>
  </si>
  <si>
    <t>RAFAEL  ENRIQUE BENCOSME</t>
  </si>
  <si>
    <t>2.2.8.7.02</t>
  </si>
  <si>
    <t>LEGALIZACIONES Y CONTRACTOS DE LA INST</t>
  </si>
  <si>
    <t>30/'07/2025</t>
  </si>
  <si>
    <t>B1500002298</t>
  </si>
  <si>
    <t>B1500002290</t>
  </si>
  <si>
    <t>BANDERAS GLOBAL</t>
  </si>
  <si>
    <t>COMPRA DE BANDERA NACIONAL</t>
  </si>
  <si>
    <t>2.3.9.8.02</t>
  </si>
  <si>
    <t>COMPRA DE ASTA ENSAMBLABLE EN MADERA</t>
  </si>
  <si>
    <t>B1500000260</t>
  </si>
  <si>
    <t>COMPRA DE VASOS TERMICO PERSONALIZADOS PARA INST</t>
  </si>
  <si>
    <t>25/'07/2025</t>
  </si>
  <si>
    <t>E450000000077</t>
  </si>
  <si>
    <t>IMPORTADORA COAV</t>
  </si>
  <si>
    <t>COMPRA DE CAFÉ Y AZUCAR</t>
  </si>
  <si>
    <t>01/07/2025</t>
  </si>
  <si>
    <t>B1500000605</t>
  </si>
  <si>
    <t>EXTINTORES DEL CARIBE, SRL</t>
  </si>
  <si>
    <t>COMPRA DE EXTINTORES, RECARGA Y MANTENIMIENTO</t>
  </si>
  <si>
    <t>2.2.7.2.08</t>
  </si>
  <si>
    <t>22/'07/2025</t>
  </si>
  <si>
    <t>B1500000450</t>
  </si>
  <si>
    <t>08/'07/2025</t>
  </si>
  <si>
    <t>B1500039760</t>
  </si>
  <si>
    <t>06/'05/2025</t>
  </si>
  <si>
    <t>B1500038702</t>
  </si>
  <si>
    <t>VIATICO DE JUNIO</t>
  </si>
  <si>
    <t>2.2.1.2.01</t>
  </si>
  <si>
    <t>E450000086774</t>
  </si>
  <si>
    <t>27/'07/2025</t>
  </si>
  <si>
    <t xml:space="preserve">COMPANIA DOMINIC DE TELEFONO, S.A. </t>
  </si>
  <si>
    <t>SERVICIO DE TELEFONO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</si>
</sst>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" fontId="2" fillId="3" borderId="11" xfId="0" applyNumberFormat="1" applyFont="1" applyFill="1" applyBorder="1" applyAlignment="1">
      <alignment horizontal="right"/>
    </xf>
    <xf numFmtId="164" fontId="2" fillId="0" borderId="11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164" fontId="8" fillId="3" borderId="6" xfId="0" quotePrefix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4" fontId="2" fillId="3" borderId="4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left"/>
    </xf>
    <xf numFmtId="164" fontId="2" fillId="0" borderId="11" xfId="0" applyNumberFormat="1" applyFont="1" applyBorder="1" applyAlignment="1">
      <alignment horizontal="left" wrapText="1"/>
    </xf>
    <xf numFmtId="0" fontId="2" fillId="3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164" fontId="2" fillId="0" borderId="6" xfId="0" quotePrefix="1" applyNumberFormat="1" applyFont="1" applyBorder="1" applyAlignment="1">
      <alignment horizontal="left" wrapText="1"/>
    </xf>
    <xf numFmtId="164" fontId="2" fillId="0" borderId="6" xfId="0" applyNumberFormat="1" applyFont="1" applyBorder="1" applyAlignment="1">
      <alignment horizontal="left" wrapText="1"/>
    </xf>
    <xf numFmtId="0" fontId="10" fillId="0" borderId="0" xfId="0" applyFont="1"/>
    <xf numFmtId="4" fontId="5" fillId="3" borderId="6" xfId="0" applyNumberFormat="1" applyFont="1" applyFill="1" applyBorder="1" applyAlignment="1">
      <alignment horizontal="right"/>
    </xf>
    <xf numFmtId="4" fontId="9" fillId="3" borderId="6" xfId="0" applyNumberFormat="1" applyFont="1" applyFill="1" applyBorder="1" applyAlignment="1">
      <alignment horizontal="right"/>
    </xf>
    <xf numFmtId="0" fontId="0" fillId="0" borderId="6" xfId="0" applyBorder="1"/>
    <xf numFmtId="164" fontId="9" fillId="0" borderId="6" xfId="0" applyNumberFormat="1" applyFont="1" applyBorder="1" applyAlignment="1">
      <alignment horizontal="left" wrapText="1"/>
    </xf>
    <xf numFmtId="164" fontId="2" fillId="4" borderId="6" xfId="0" quotePrefix="1" applyNumberFormat="1" applyFont="1" applyFill="1" applyBorder="1" applyAlignment="1">
      <alignment horizontal="left"/>
    </xf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right"/>
    </xf>
    <xf numFmtId="4" fontId="2" fillId="5" borderId="6" xfId="0" applyNumberFormat="1" applyFont="1" applyFill="1" applyBorder="1" applyAlignment="1">
      <alignment horizontal="right"/>
    </xf>
    <xf numFmtId="49" fontId="2" fillId="0" borderId="6" xfId="0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/>
    </xf>
    <xf numFmtId="167" fontId="2" fillId="0" borderId="6" xfId="0" applyNumberFormat="1" applyFont="1" applyBorder="1" applyAlignment="1">
      <alignment horizontal="right"/>
    </xf>
    <xf numFmtId="4" fontId="2" fillId="0" borderId="6" xfId="0" applyNumberFormat="1" applyFont="1" applyBorder="1"/>
    <xf numFmtId="167" fontId="2" fillId="0" borderId="6" xfId="0" applyNumberFormat="1" applyFont="1" applyBorder="1"/>
    <xf numFmtId="0" fontId="2" fillId="0" borderId="6" xfId="0" applyFont="1" applyBorder="1"/>
    <xf numFmtId="0" fontId="0" fillId="4" borderId="0" xfId="0" applyFill="1"/>
    <xf numFmtId="164" fontId="2" fillId="4" borderId="6" xfId="0" applyNumberFormat="1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right"/>
    </xf>
    <xf numFmtId="164" fontId="2" fillId="4" borderId="6" xfId="0" quotePrefix="1" applyNumberFormat="1" applyFont="1" applyFill="1" applyBorder="1" applyAlignment="1">
      <alignment horizontal="left" wrapText="1"/>
    </xf>
    <xf numFmtId="164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161924</xdr:colOff>
      <xdr:row>0</xdr:row>
      <xdr:rowOff>76203</xdr:rowOff>
    </xdr:from>
    <xdr:ext cx="17621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067549" y="76203"/>
          <a:ext cx="17621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81"/>
  <sheetViews>
    <sheetView topLeftCell="A65" workbookViewId="0">
      <selection activeCell="H76" sqref="H76"/>
    </sheetView>
  </sheetViews>
  <sheetFormatPr baseColWidth="10" defaultRowHeight="15" x14ac:dyDescent="0.25"/>
  <cols>
    <col min="1" max="1" width="10.85546875" customWidth="1"/>
    <col min="2" max="2" width="20.140625" customWidth="1"/>
    <col min="3" max="3" width="31.28515625" style="20" customWidth="1"/>
    <col min="4" max="4" width="41.140625" style="20" customWidth="1"/>
    <col min="5" max="5" width="10.7109375" customWidth="1"/>
    <col min="6" max="6" width="18.28515625" customWidth="1"/>
  </cols>
  <sheetData>
    <row r="1" spans="1:6" ht="15.75" x14ac:dyDescent="0.25">
      <c r="A1" s="84" t="s">
        <v>62</v>
      </c>
      <c r="B1" s="84"/>
      <c r="C1" s="84"/>
      <c r="D1" s="84"/>
      <c r="E1" s="84"/>
      <c r="F1" s="84"/>
    </row>
    <row r="2" spans="1:6" ht="15.75" x14ac:dyDescent="0.25">
      <c r="A2" s="84" t="s">
        <v>116</v>
      </c>
      <c r="B2" s="84"/>
      <c r="C2" s="84"/>
      <c r="D2" s="84"/>
      <c r="E2" s="84"/>
      <c r="F2" s="84"/>
    </row>
    <row r="3" spans="1:6" ht="15.75" x14ac:dyDescent="0.25">
      <c r="A3" s="84" t="s">
        <v>1</v>
      </c>
      <c r="B3" s="84"/>
      <c r="C3" s="84"/>
      <c r="D3" s="84"/>
      <c r="E3" s="84"/>
      <c r="F3" s="84"/>
    </row>
    <row r="4" spans="1:6" ht="15.75" x14ac:dyDescent="0.25">
      <c r="A4" s="84" t="s">
        <v>2</v>
      </c>
      <c r="B4" s="84"/>
      <c r="C4" s="84"/>
      <c r="D4" s="84"/>
      <c r="E4" s="84"/>
      <c r="F4" s="84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85" t="s">
        <v>3</v>
      </c>
      <c r="B6" s="86" t="s">
        <v>4</v>
      </c>
      <c r="C6" s="86" t="s">
        <v>5</v>
      </c>
      <c r="D6" s="86" t="s">
        <v>6</v>
      </c>
      <c r="E6" s="87" t="s">
        <v>7</v>
      </c>
      <c r="F6" s="88" t="s">
        <v>8</v>
      </c>
    </row>
    <row r="7" spans="1:6" ht="15.75" thickBot="1" x14ac:dyDescent="0.3">
      <c r="A7" s="85"/>
      <c r="B7" s="86"/>
      <c r="C7" s="86"/>
      <c r="D7" s="86"/>
      <c r="E7" s="87"/>
      <c r="F7" s="89"/>
    </row>
    <row r="8" spans="1:6" x14ac:dyDescent="0.25">
      <c r="A8" s="77" t="s">
        <v>118</v>
      </c>
      <c r="B8" s="78" t="s">
        <v>117</v>
      </c>
      <c r="C8" s="66" t="s">
        <v>97</v>
      </c>
      <c r="D8" s="66" t="s">
        <v>98</v>
      </c>
      <c r="E8" s="79" t="s">
        <v>21</v>
      </c>
      <c r="F8" s="68">
        <v>30000</v>
      </c>
    </row>
    <row r="9" spans="1:6" x14ac:dyDescent="0.25">
      <c r="A9" s="77" t="s">
        <v>119</v>
      </c>
      <c r="B9" s="78" t="s">
        <v>120</v>
      </c>
      <c r="C9" s="66" t="s">
        <v>97</v>
      </c>
      <c r="D9" s="66" t="s">
        <v>98</v>
      </c>
      <c r="E9" s="79" t="s">
        <v>21</v>
      </c>
      <c r="F9" s="68">
        <v>5460</v>
      </c>
    </row>
    <row r="10" spans="1:6" x14ac:dyDescent="0.25">
      <c r="A10" s="77" t="s">
        <v>100</v>
      </c>
      <c r="B10" s="78" t="s">
        <v>81</v>
      </c>
      <c r="C10" s="66" t="s">
        <v>102</v>
      </c>
      <c r="D10" s="78" t="s">
        <v>101</v>
      </c>
      <c r="E10" s="79" t="s">
        <v>82</v>
      </c>
      <c r="F10" s="68">
        <v>389400</v>
      </c>
    </row>
    <row r="11" spans="1:6" x14ac:dyDescent="0.25">
      <c r="A11" s="77" t="s">
        <v>122</v>
      </c>
      <c r="B11" s="78" t="s">
        <v>123</v>
      </c>
      <c r="C11" s="66" t="s">
        <v>124</v>
      </c>
      <c r="D11" s="78" t="s">
        <v>125</v>
      </c>
      <c r="E11" s="79" t="s">
        <v>126</v>
      </c>
      <c r="F11" s="68">
        <v>42480</v>
      </c>
    </row>
    <row r="12" spans="1:6" s="60" customFormat="1" x14ac:dyDescent="0.25">
      <c r="A12" s="77">
        <v>42747</v>
      </c>
      <c r="B12" s="78" t="s">
        <v>9</v>
      </c>
      <c r="C12" s="78" t="s">
        <v>10</v>
      </c>
      <c r="D12" s="78" t="s">
        <v>11</v>
      </c>
      <c r="E12" s="79" t="s">
        <v>12</v>
      </c>
      <c r="F12" s="68">
        <v>15646.8</v>
      </c>
    </row>
    <row r="13" spans="1:6" x14ac:dyDescent="0.25">
      <c r="A13" s="80" t="s">
        <v>103</v>
      </c>
      <c r="B13" s="78" t="s">
        <v>104</v>
      </c>
      <c r="C13" s="78" t="s">
        <v>105</v>
      </c>
      <c r="D13" s="78" t="s">
        <v>106</v>
      </c>
      <c r="E13" s="79" t="s">
        <v>99</v>
      </c>
      <c r="F13" s="68">
        <v>45200</v>
      </c>
    </row>
    <row r="14" spans="1:6" x14ac:dyDescent="0.25">
      <c r="A14" s="80">
        <v>45845</v>
      </c>
      <c r="B14" s="78" t="s">
        <v>121</v>
      </c>
      <c r="C14" s="78" t="s">
        <v>105</v>
      </c>
      <c r="D14" s="78" t="s">
        <v>106</v>
      </c>
      <c r="E14" s="79" t="s">
        <v>99</v>
      </c>
      <c r="F14" s="68">
        <v>45200</v>
      </c>
    </row>
    <row r="15" spans="1:6" x14ac:dyDescent="0.25">
      <c r="A15" s="77" t="s">
        <v>83</v>
      </c>
      <c r="B15" s="78" t="s">
        <v>84</v>
      </c>
      <c r="C15" s="78" t="s">
        <v>88</v>
      </c>
      <c r="D15" s="78" t="s">
        <v>89</v>
      </c>
      <c r="E15" s="79" t="s">
        <v>41</v>
      </c>
      <c r="F15" s="68">
        <v>13000</v>
      </c>
    </row>
    <row r="16" spans="1:6" ht="12.75" customHeight="1" x14ac:dyDescent="0.25">
      <c r="A16" s="77" t="s">
        <v>83</v>
      </c>
      <c r="B16" s="78" t="s">
        <v>85</v>
      </c>
      <c r="C16" s="78" t="s">
        <v>88</v>
      </c>
      <c r="D16" s="78" t="s">
        <v>89</v>
      </c>
      <c r="E16" s="79" t="s">
        <v>41</v>
      </c>
      <c r="F16" s="68">
        <v>13000</v>
      </c>
    </row>
    <row r="17" spans="1:6" ht="12.75" customHeight="1" x14ac:dyDescent="0.25">
      <c r="A17" s="77" t="s">
        <v>83</v>
      </c>
      <c r="B17" s="78" t="s">
        <v>86</v>
      </c>
      <c r="C17" s="78" t="s">
        <v>88</v>
      </c>
      <c r="D17" s="78" t="s">
        <v>89</v>
      </c>
      <c r="E17" s="79" t="s">
        <v>41</v>
      </c>
      <c r="F17" s="68">
        <v>13000</v>
      </c>
    </row>
    <row r="18" spans="1:6" x14ac:dyDescent="0.25">
      <c r="A18" s="77" t="s">
        <v>83</v>
      </c>
      <c r="B18" s="78" t="s">
        <v>87</v>
      </c>
      <c r="C18" s="78" t="s">
        <v>88</v>
      </c>
      <c r="D18" s="78" t="s">
        <v>89</v>
      </c>
      <c r="E18" s="79" t="s">
        <v>41</v>
      </c>
      <c r="F18" s="68">
        <v>13000</v>
      </c>
    </row>
    <row r="19" spans="1:6" x14ac:dyDescent="0.25">
      <c r="A19" s="77" t="s">
        <v>108</v>
      </c>
      <c r="B19" s="78" t="s">
        <v>107</v>
      </c>
      <c r="C19" s="78" t="s">
        <v>88</v>
      </c>
      <c r="D19" s="78" t="s">
        <v>89</v>
      </c>
      <c r="E19" s="79" t="s">
        <v>41</v>
      </c>
      <c r="F19" s="68">
        <v>13000</v>
      </c>
    </row>
    <row r="20" spans="1:6" x14ac:dyDescent="0.25">
      <c r="A20" s="77" t="s">
        <v>83</v>
      </c>
      <c r="B20" s="78" t="s">
        <v>90</v>
      </c>
      <c r="C20" s="78" t="s">
        <v>88</v>
      </c>
      <c r="D20" s="78" t="s">
        <v>89</v>
      </c>
      <c r="E20" s="79" t="s">
        <v>41</v>
      </c>
      <c r="F20" s="68">
        <v>13000</v>
      </c>
    </row>
    <row r="21" spans="1:6" x14ac:dyDescent="0.25">
      <c r="A21" s="77" t="s">
        <v>133</v>
      </c>
      <c r="B21" s="78" t="s">
        <v>134</v>
      </c>
      <c r="C21" s="78" t="s">
        <v>88</v>
      </c>
      <c r="D21" s="78" t="s">
        <v>89</v>
      </c>
      <c r="E21" s="79" t="s">
        <v>41</v>
      </c>
      <c r="F21" s="68">
        <v>13000</v>
      </c>
    </row>
    <row r="22" spans="1:6" x14ac:dyDescent="0.25">
      <c r="A22" s="77" t="s">
        <v>127</v>
      </c>
      <c r="B22" s="78" t="s">
        <v>128</v>
      </c>
      <c r="C22" s="78" t="s">
        <v>131</v>
      </c>
      <c r="D22" s="78" t="s">
        <v>132</v>
      </c>
      <c r="E22" s="79" t="s">
        <v>28</v>
      </c>
      <c r="F22" s="68">
        <v>601800</v>
      </c>
    </row>
    <row r="23" spans="1:6" x14ac:dyDescent="0.25">
      <c r="A23" s="77" t="s">
        <v>127</v>
      </c>
      <c r="B23" s="78" t="s">
        <v>129</v>
      </c>
      <c r="C23" s="78" t="s">
        <v>131</v>
      </c>
      <c r="D23" s="78" t="s">
        <v>132</v>
      </c>
      <c r="E23" s="79" t="s">
        <v>28</v>
      </c>
      <c r="F23" s="68">
        <v>637200</v>
      </c>
    </row>
    <row r="24" spans="1:6" x14ac:dyDescent="0.25">
      <c r="A24" s="77" t="s">
        <v>127</v>
      </c>
      <c r="B24" s="78" t="s">
        <v>130</v>
      </c>
      <c r="C24" s="78" t="s">
        <v>131</v>
      </c>
      <c r="D24" s="78" t="s">
        <v>132</v>
      </c>
      <c r="E24" s="79" t="s">
        <v>28</v>
      </c>
      <c r="F24" s="68">
        <v>354000</v>
      </c>
    </row>
    <row r="25" spans="1:6" x14ac:dyDescent="0.25">
      <c r="A25" s="64">
        <v>45932</v>
      </c>
      <c r="B25" s="50" t="s">
        <v>74</v>
      </c>
      <c r="C25" s="50" t="s">
        <v>75</v>
      </c>
      <c r="D25" s="50" t="s">
        <v>76</v>
      </c>
      <c r="E25" s="51" t="s">
        <v>77</v>
      </c>
      <c r="F25" s="62">
        <v>1366731</v>
      </c>
    </row>
    <row r="26" spans="1:6" x14ac:dyDescent="0.25">
      <c r="A26" s="65" t="s">
        <v>69</v>
      </c>
      <c r="B26" s="66" t="s">
        <v>14</v>
      </c>
      <c r="C26" s="66" t="s">
        <v>15</v>
      </c>
      <c r="D26" s="66" t="s">
        <v>16</v>
      </c>
      <c r="E26" s="67" t="s">
        <v>13</v>
      </c>
      <c r="F26" s="68">
        <v>8260</v>
      </c>
    </row>
    <row r="27" spans="1:6" x14ac:dyDescent="0.25">
      <c r="A27" s="65" t="s">
        <v>135</v>
      </c>
      <c r="B27" s="66" t="s">
        <v>136</v>
      </c>
      <c r="C27" s="66" t="s">
        <v>137</v>
      </c>
      <c r="D27" s="66" t="s">
        <v>138</v>
      </c>
      <c r="E27" s="67" t="s">
        <v>91</v>
      </c>
      <c r="F27" s="68">
        <v>2111.85</v>
      </c>
    </row>
    <row r="28" spans="1:6" x14ac:dyDescent="0.25">
      <c r="A28" s="27">
        <v>44054</v>
      </c>
      <c r="B28" s="18" t="s">
        <v>18</v>
      </c>
      <c r="C28" s="18" t="s">
        <v>19</v>
      </c>
      <c r="D28" s="18" t="s">
        <v>20</v>
      </c>
      <c r="E28" s="32" t="s">
        <v>21</v>
      </c>
      <c r="F28" s="3">
        <v>114036.5</v>
      </c>
    </row>
    <row r="29" spans="1:6" x14ac:dyDescent="0.25">
      <c r="A29" s="27">
        <v>44298</v>
      </c>
      <c r="B29" s="18" t="s">
        <v>22</v>
      </c>
      <c r="C29" s="18" t="s">
        <v>19</v>
      </c>
      <c r="D29" s="18" t="s">
        <v>23</v>
      </c>
      <c r="E29" s="32" t="s">
        <v>17</v>
      </c>
      <c r="F29" s="3">
        <v>580465.18999999994</v>
      </c>
    </row>
    <row r="30" spans="1:6" ht="26.25" x14ac:dyDescent="0.25">
      <c r="A30" s="7" t="s">
        <v>24</v>
      </c>
      <c r="B30" s="6" t="s">
        <v>25</v>
      </c>
      <c r="C30" s="6" t="s">
        <v>26</v>
      </c>
      <c r="D30" s="17" t="s">
        <v>27</v>
      </c>
      <c r="E30" s="31" t="s">
        <v>28</v>
      </c>
      <c r="F30" s="3">
        <v>8000</v>
      </c>
    </row>
    <row r="31" spans="1:6" x14ac:dyDescent="0.25">
      <c r="A31" s="7" t="s">
        <v>29</v>
      </c>
      <c r="B31" s="17" t="s">
        <v>30</v>
      </c>
      <c r="C31" s="17" t="s">
        <v>31</v>
      </c>
      <c r="D31" s="18" t="s">
        <v>32</v>
      </c>
      <c r="E31" s="32" t="s">
        <v>33</v>
      </c>
      <c r="F31" s="3">
        <v>6233.95</v>
      </c>
    </row>
    <row r="32" spans="1:6" x14ac:dyDescent="0.25">
      <c r="A32" s="27">
        <v>42690</v>
      </c>
      <c r="B32" s="17" t="s">
        <v>34</v>
      </c>
      <c r="C32" s="17" t="s">
        <v>31</v>
      </c>
      <c r="D32" s="17" t="s">
        <v>32</v>
      </c>
      <c r="E32" s="31" t="s">
        <v>33</v>
      </c>
      <c r="F32" s="3">
        <v>3484.26</v>
      </c>
    </row>
    <row r="33" spans="1:6" x14ac:dyDescent="0.25">
      <c r="A33" s="27">
        <v>42690</v>
      </c>
      <c r="B33" s="17" t="s">
        <v>35</v>
      </c>
      <c r="C33" s="17" t="s">
        <v>31</v>
      </c>
      <c r="D33" s="18" t="s">
        <v>36</v>
      </c>
      <c r="E33" s="32" t="s">
        <v>37</v>
      </c>
      <c r="F33" s="3">
        <v>5472</v>
      </c>
    </row>
    <row r="34" spans="1:6" x14ac:dyDescent="0.25">
      <c r="A34" s="27">
        <v>42697</v>
      </c>
      <c r="B34" s="17" t="s">
        <v>38</v>
      </c>
      <c r="C34" s="17" t="s">
        <v>39</v>
      </c>
      <c r="D34" s="17" t="s">
        <v>40</v>
      </c>
      <c r="E34" s="32" t="s">
        <v>41</v>
      </c>
      <c r="F34" s="3">
        <v>11974</v>
      </c>
    </row>
    <row r="35" spans="1:6" x14ac:dyDescent="0.25">
      <c r="A35" s="27">
        <v>42702</v>
      </c>
      <c r="B35" s="17" t="s">
        <v>42</v>
      </c>
      <c r="C35" s="17" t="s">
        <v>43</v>
      </c>
      <c r="D35" s="17" t="s">
        <v>44</v>
      </c>
      <c r="E35" s="31" t="s">
        <v>45</v>
      </c>
      <c r="F35" s="3">
        <v>7080</v>
      </c>
    </row>
    <row r="36" spans="1:6" x14ac:dyDescent="0.25">
      <c r="A36" s="27">
        <v>42711</v>
      </c>
      <c r="B36" s="17" t="s">
        <v>46</v>
      </c>
      <c r="C36" s="17" t="s">
        <v>43</v>
      </c>
      <c r="D36" s="17" t="s">
        <v>44</v>
      </c>
      <c r="E36" s="44" t="s">
        <v>45</v>
      </c>
      <c r="F36" s="40">
        <v>5900</v>
      </c>
    </row>
    <row r="37" spans="1:6" x14ac:dyDescent="0.25">
      <c r="A37" s="41">
        <v>42711</v>
      </c>
      <c r="B37" s="45" t="s">
        <v>47</v>
      </c>
      <c r="C37" s="45" t="s">
        <v>43</v>
      </c>
      <c r="D37" s="46" t="s">
        <v>44</v>
      </c>
      <c r="E37" s="47" t="s">
        <v>45</v>
      </c>
      <c r="F37" s="48">
        <v>4720</v>
      </c>
    </row>
    <row r="38" spans="1:6" x14ac:dyDescent="0.25">
      <c r="A38" s="28" t="s">
        <v>139</v>
      </c>
      <c r="B38" s="22" t="s">
        <v>140</v>
      </c>
      <c r="C38" s="22" t="s">
        <v>141</v>
      </c>
      <c r="D38" s="22" t="s">
        <v>142</v>
      </c>
      <c r="E38" s="33" t="s">
        <v>99</v>
      </c>
      <c r="F38" s="61">
        <v>43200</v>
      </c>
    </row>
    <row r="39" spans="1:6" x14ac:dyDescent="0.25">
      <c r="A39" s="28" t="s">
        <v>143</v>
      </c>
      <c r="B39" s="22" t="s">
        <v>144</v>
      </c>
      <c r="C39" s="22" t="s">
        <v>145</v>
      </c>
      <c r="D39" s="22" t="s">
        <v>146</v>
      </c>
      <c r="E39" s="33" t="s">
        <v>147</v>
      </c>
      <c r="F39" s="61">
        <v>15718</v>
      </c>
    </row>
    <row r="40" spans="1:6" x14ac:dyDescent="0.25">
      <c r="A40" s="28" t="s">
        <v>148</v>
      </c>
      <c r="B40" s="22" t="s">
        <v>149</v>
      </c>
      <c r="C40" s="22" t="s">
        <v>150</v>
      </c>
      <c r="D40" s="22" t="s">
        <v>151</v>
      </c>
      <c r="E40" s="33" t="s">
        <v>96</v>
      </c>
      <c r="F40" s="61">
        <v>77850.009999999995</v>
      </c>
    </row>
    <row r="41" spans="1:6" x14ac:dyDescent="0.25">
      <c r="A41" s="28" t="s">
        <v>127</v>
      </c>
      <c r="B41" s="22" t="s">
        <v>152</v>
      </c>
      <c r="C41" s="22" t="s">
        <v>153</v>
      </c>
      <c r="D41" s="22" t="s">
        <v>155</v>
      </c>
      <c r="E41" s="33" t="s">
        <v>154</v>
      </c>
      <c r="F41" s="61">
        <v>130508</v>
      </c>
    </row>
    <row r="42" spans="1:6" x14ac:dyDescent="0.25">
      <c r="A42" s="28" t="s">
        <v>156</v>
      </c>
      <c r="B42" s="22" t="s">
        <v>157</v>
      </c>
      <c r="C42" s="22" t="s">
        <v>159</v>
      </c>
      <c r="D42" s="22" t="s">
        <v>160</v>
      </c>
      <c r="E42" s="33" t="s">
        <v>161</v>
      </c>
      <c r="F42" s="23">
        <v>13216</v>
      </c>
    </row>
    <row r="43" spans="1:6" x14ac:dyDescent="0.25">
      <c r="A43" s="28" t="s">
        <v>156</v>
      </c>
      <c r="B43" s="22" t="s">
        <v>158</v>
      </c>
      <c r="C43" s="22" t="s">
        <v>159</v>
      </c>
      <c r="D43" s="22" t="s">
        <v>162</v>
      </c>
      <c r="E43" s="33" t="s">
        <v>161</v>
      </c>
      <c r="F43" s="23">
        <v>15104</v>
      </c>
    </row>
    <row r="44" spans="1:6" x14ac:dyDescent="0.25">
      <c r="A44" s="28" t="s">
        <v>156</v>
      </c>
      <c r="B44" s="22" t="s">
        <v>163</v>
      </c>
      <c r="C44" s="22" t="s">
        <v>109</v>
      </c>
      <c r="D44" s="22" t="s">
        <v>164</v>
      </c>
      <c r="E44" s="33" t="s">
        <v>33</v>
      </c>
      <c r="F44" s="23">
        <v>155760</v>
      </c>
    </row>
    <row r="45" spans="1:6" x14ac:dyDescent="0.25">
      <c r="A45" s="28" t="s">
        <v>110</v>
      </c>
      <c r="B45" s="22" t="s">
        <v>111</v>
      </c>
      <c r="C45" s="22" t="s">
        <v>112</v>
      </c>
      <c r="D45" s="22" t="s">
        <v>113</v>
      </c>
      <c r="E45" s="33" t="s">
        <v>28</v>
      </c>
      <c r="F45" s="23">
        <v>134502.29999999999</v>
      </c>
    </row>
    <row r="46" spans="1:6" x14ac:dyDescent="0.25">
      <c r="A46" s="28" t="s">
        <v>165</v>
      </c>
      <c r="B46" s="22" t="s">
        <v>166</v>
      </c>
      <c r="C46" s="22" t="s">
        <v>167</v>
      </c>
      <c r="D46" s="22" t="s">
        <v>168</v>
      </c>
      <c r="E46" s="33" t="s">
        <v>33</v>
      </c>
      <c r="F46" s="23">
        <v>279250.8</v>
      </c>
    </row>
    <row r="47" spans="1:6" x14ac:dyDescent="0.25">
      <c r="A47" s="28" t="s">
        <v>70</v>
      </c>
      <c r="B47" s="22" t="s">
        <v>72</v>
      </c>
      <c r="C47" s="26" t="s">
        <v>71</v>
      </c>
      <c r="D47" s="22" t="s">
        <v>73</v>
      </c>
      <c r="E47" s="33" t="s">
        <v>28</v>
      </c>
      <c r="F47" s="23">
        <v>33984</v>
      </c>
    </row>
    <row r="48" spans="1:6" x14ac:dyDescent="0.25">
      <c r="A48" s="54" t="s">
        <v>92</v>
      </c>
      <c r="B48" s="55" t="s">
        <v>80</v>
      </c>
      <c r="C48" s="55" t="s">
        <v>93</v>
      </c>
      <c r="D48" s="56" t="s">
        <v>94</v>
      </c>
      <c r="E48" s="57" t="s">
        <v>95</v>
      </c>
      <c r="F48" s="48">
        <v>489369</v>
      </c>
    </row>
    <row r="49" spans="1:6" x14ac:dyDescent="0.25">
      <c r="A49" s="58" t="s">
        <v>169</v>
      </c>
      <c r="B49" s="22" t="s">
        <v>170</v>
      </c>
      <c r="C49" s="22" t="s">
        <v>171</v>
      </c>
      <c r="D49" s="50" t="s">
        <v>172</v>
      </c>
      <c r="E49" s="51" t="s">
        <v>173</v>
      </c>
      <c r="F49" s="23">
        <v>123192</v>
      </c>
    </row>
    <row r="50" spans="1:6" x14ac:dyDescent="0.25">
      <c r="A50" s="81" t="s">
        <v>48</v>
      </c>
      <c r="B50" s="81"/>
      <c r="C50" s="81"/>
      <c r="D50" s="81"/>
      <c r="E50" s="81"/>
      <c r="F50" s="39">
        <f>SUM(F8:F49)</f>
        <v>5893509.6599999992</v>
      </c>
    </row>
    <row r="51" spans="1:6" x14ac:dyDescent="0.25">
      <c r="A51" s="29">
        <v>43995</v>
      </c>
      <c r="B51" s="24"/>
      <c r="C51" s="25" t="s">
        <v>19</v>
      </c>
      <c r="D51" s="25" t="s">
        <v>20</v>
      </c>
      <c r="E51" s="34" t="s">
        <v>21</v>
      </c>
      <c r="F51" s="49">
        <v>42323.05</v>
      </c>
    </row>
    <row r="52" spans="1:6" x14ac:dyDescent="0.25">
      <c r="A52" s="30">
        <v>44104</v>
      </c>
      <c r="B52" s="4"/>
      <c r="C52" s="18" t="s">
        <v>19</v>
      </c>
      <c r="D52" s="18" t="s">
        <v>20</v>
      </c>
      <c r="E52" s="32" t="s">
        <v>21</v>
      </c>
      <c r="F52" s="3">
        <v>36006</v>
      </c>
    </row>
    <row r="53" spans="1:6" x14ac:dyDescent="0.25">
      <c r="A53" s="30">
        <v>44134</v>
      </c>
      <c r="B53" s="4"/>
      <c r="C53" s="18" t="s">
        <v>19</v>
      </c>
      <c r="D53" s="18" t="s">
        <v>20</v>
      </c>
      <c r="E53" s="32" t="s">
        <v>21</v>
      </c>
      <c r="F53" s="3">
        <v>154132</v>
      </c>
    </row>
    <row r="54" spans="1:6" x14ac:dyDescent="0.25">
      <c r="A54" s="30">
        <v>44165</v>
      </c>
      <c r="B54" s="4"/>
      <c r="C54" s="18" t="s">
        <v>19</v>
      </c>
      <c r="D54" s="18" t="s">
        <v>20</v>
      </c>
      <c r="E54" s="32" t="s">
        <v>21</v>
      </c>
      <c r="F54" s="3">
        <v>54093</v>
      </c>
    </row>
    <row r="55" spans="1:6" x14ac:dyDescent="0.25">
      <c r="A55" s="30">
        <v>44196</v>
      </c>
      <c r="B55" s="4"/>
      <c r="C55" s="18" t="s">
        <v>19</v>
      </c>
      <c r="D55" s="18" t="s">
        <v>20</v>
      </c>
      <c r="E55" s="32" t="s">
        <v>21</v>
      </c>
      <c r="F55" s="3">
        <v>23404</v>
      </c>
    </row>
    <row r="56" spans="1:6" x14ac:dyDescent="0.25">
      <c r="A56" s="30">
        <v>44227</v>
      </c>
      <c r="B56" s="4"/>
      <c r="C56" s="18" t="s">
        <v>19</v>
      </c>
      <c r="D56" s="18" t="s">
        <v>20</v>
      </c>
      <c r="E56" s="32" t="s">
        <v>21</v>
      </c>
      <c r="F56" s="3">
        <v>64784.4</v>
      </c>
    </row>
    <row r="57" spans="1:6" x14ac:dyDescent="0.25">
      <c r="A57" s="30">
        <v>44255</v>
      </c>
      <c r="B57" s="4"/>
      <c r="C57" s="18" t="s">
        <v>19</v>
      </c>
      <c r="D57" s="18" t="s">
        <v>20</v>
      </c>
      <c r="E57" s="32" t="s">
        <v>21</v>
      </c>
      <c r="F57" s="3">
        <v>228083.8</v>
      </c>
    </row>
    <row r="58" spans="1:6" x14ac:dyDescent="0.25">
      <c r="A58" s="30">
        <v>44286</v>
      </c>
      <c r="B58" s="4"/>
      <c r="C58" s="18" t="s">
        <v>19</v>
      </c>
      <c r="D58" s="18" t="s">
        <v>20</v>
      </c>
      <c r="E58" s="32" t="s">
        <v>21</v>
      </c>
      <c r="F58" s="3">
        <v>961959.78</v>
      </c>
    </row>
    <row r="59" spans="1:6" x14ac:dyDescent="0.25">
      <c r="A59" s="30">
        <v>44316</v>
      </c>
      <c r="B59" s="4"/>
      <c r="C59" s="18" t="s">
        <v>19</v>
      </c>
      <c r="D59" s="18" t="s">
        <v>20</v>
      </c>
      <c r="E59" s="32" t="s">
        <v>21</v>
      </c>
      <c r="F59" s="3">
        <v>81994.2</v>
      </c>
    </row>
    <row r="60" spans="1:6" x14ac:dyDescent="0.25">
      <c r="A60" s="30">
        <v>44347</v>
      </c>
      <c r="B60" s="4"/>
      <c r="C60" s="18" t="s">
        <v>19</v>
      </c>
      <c r="D60" s="18" t="s">
        <v>20</v>
      </c>
      <c r="E60" s="32" t="s">
        <v>21</v>
      </c>
      <c r="F60" s="3">
        <v>170456.6</v>
      </c>
    </row>
    <row r="61" spans="1:6" x14ac:dyDescent="0.25">
      <c r="A61" s="30">
        <v>44377</v>
      </c>
      <c r="B61" s="4"/>
      <c r="C61" s="18" t="s">
        <v>19</v>
      </c>
      <c r="D61" s="18" t="s">
        <v>20</v>
      </c>
      <c r="E61" s="32" t="s">
        <v>21</v>
      </c>
      <c r="F61" s="3">
        <v>185772</v>
      </c>
    </row>
    <row r="62" spans="1:6" x14ac:dyDescent="0.25">
      <c r="A62" s="30">
        <v>44408</v>
      </c>
      <c r="B62" s="4"/>
      <c r="C62" s="18" t="s">
        <v>19</v>
      </c>
      <c r="D62" s="18" t="s">
        <v>20</v>
      </c>
      <c r="E62" s="32" t="s">
        <v>21</v>
      </c>
      <c r="F62" s="3">
        <v>201756.2</v>
      </c>
    </row>
    <row r="63" spans="1:6" x14ac:dyDescent="0.25">
      <c r="A63" s="30">
        <v>44439</v>
      </c>
      <c r="B63" s="4"/>
      <c r="C63" s="18" t="s">
        <v>19</v>
      </c>
      <c r="D63" s="18" t="s">
        <v>20</v>
      </c>
      <c r="E63" s="32" t="s">
        <v>21</v>
      </c>
      <c r="F63" s="3">
        <v>156588.6</v>
      </c>
    </row>
    <row r="64" spans="1:6" x14ac:dyDescent="0.25">
      <c r="A64" s="30">
        <v>44469</v>
      </c>
      <c r="B64" s="4"/>
      <c r="C64" s="18" t="s">
        <v>19</v>
      </c>
      <c r="D64" s="18" t="s">
        <v>20</v>
      </c>
      <c r="E64" s="32" t="s">
        <v>21</v>
      </c>
      <c r="F64" s="3">
        <v>218044</v>
      </c>
    </row>
    <row r="65" spans="1:6" x14ac:dyDescent="0.25">
      <c r="A65" s="30">
        <v>44500</v>
      </c>
      <c r="B65" s="4"/>
      <c r="C65" s="18" t="s">
        <v>19</v>
      </c>
      <c r="D65" s="18" t="s">
        <v>20</v>
      </c>
      <c r="E65" s="32" t="s">
        <v>21</v>
      </c>
      <c r="F65" s="3">
        <v>169584.2</v>
      </c>
    </row>
    <row r="66" spans="1:6" x14ac:dyDescent="0.25">
      <c r="A66" s="30">
        <v>44530</v>
      </c>
      <c r="B66" s="4"/>
      <c r="C66" s="18" t="s">
        <v>19</v>
      </c>
      <c r="D66" s="18" t="s">
        <v>20</v>
      </c>
      <c r="E66" s="32" t="s">
        <v>21</v>
      </c>
      <c r="F66" s="3">
        <v>159869.6</v>
      </c>
    </row>
    <row r="67" spans="1:6" x14ac:dyDescent="0.25">
      <c r="A67" s="30">
        <v>44561</v>
      </c>
      <c r="B67" s="4"/>
      <c r="C67" s="18" t="s">
        <v>19</v>
      </c>
      <c r="D67" s="18" t="s">
        <v>20</v>
      </c>
      <c r="E67" s="32" t="s">
        <v>21</v>
      </c>
      <c r="F67" s="3">
        <v>32899</v>
      </c>
    </row>
    <row r="68" spans="1:6" x14ac:dyDescent="0.25">
      <c r="A68" s="30">
        <v>44592</v>
      </c>
      <c r="B68" s="4"/>
      <c r="C68" s="18" t="s">
        <v>19</v>
      </c>
      <c r="D68" s="18" t="s">
        <v>20</v>
      </c>
      <c r="E68" s="32" t="s">
        <v>21</v>
      </c>
      <c r="F68" s="3">
        <v>14925</v>
      </c>
    </row>
    <row r="69" spans="1:6" x14ac:dyDescent="0.25">
      <c r="A69" s="30">
        <v>44620</v>
      </c>
      <c r="B69" s="4"/>
      <c r="C69" s="18" t="s">
        <v>19</v>
      </c>
      <c r="D69" s="18" t="s">
        <v>20</v>
      </c>
      <c r="E69" s="32" t="s">
        <v>21</v>
      </c>
      <c r="F69" s="3">
        <v>35863</v>
      </c>
    </row>
    <row r="70" spans="1:6" x14ac:dyDescent="0.25">
      <c r="A70" s="30">
        <v>43222</v>
      </c>
      <c r="B70" s="4" t="s">
        <v>49</v>
      </c>
      <c r="C70" s="18" t="s">
        <v>50</v>
      </c>
      <c r="D70" s="18" t="s">
        <v>51</v>
      </c>
      <c r="E70" s="5"/>
      <c r="F70" s="3">
        <v>38600</v>
      </c>
    </row>
    <row r="71" spans="1:6" x14ac:dyDescent="0.25">
      <c r="A71" s="30">
        <v>43951</v>
      </c>
      <c r="B71" s="9"/>
      <c r="C71" s="19" t="s">
        <v>52</v>
      </c>
      <c r="D71" s="17" t="s">
        <v>53</v>
      </c>
      <c r="E71" s="10"/>
      <c r="F71" s="11">
        <v>543956.42000000004</v>
      </c>
    </row>
    <row r="72" spans="1:6" x14ac:dyDescent="0.25">
      <c r="A72" s="30">
        <v>43738</v>
      </c>
      <c r="B72" s="9"/>
      <c r="C72" s="19" t="s">
        <v>52</v>
      </c>
      <c r="D72" s="17" t="s">
        <v>54</v>
      </c>
      <c r="E72" s="10"/>
      <c r="F72" s="11">
        <v>227288.97</v>
      </c>
    </row>
    <row r="73" spans="1:6" x14ac:dyDescent="0.25">
      <c r="A73" s="82" t="s">
        <v>48</v>
      </c>
      <c r="B73" s="82"/>
      <c r="C73" s="82"/>
      <c r="D73" s="82"/>
      <c r="E73" s="82"/>
      <c r="F73" s="12">
        <f>SUM(F51:F72)</f>
        <v>3802383.8200000008</v>
      </c>
    </row>
    <row r="74" spans="1:6" x14ac:dyDescent="0.25">
      <c r="A74" s="8"/>
      <c r="B74" s="13"/>
      <c r="C74" s="17" t="s">
        <v>55</v>
      </c>
      <c r="D74" s="17"/>
      <c r="E74" s="14"/>
      <c r="F74" s="11">
        <v>407557.15</v>
      </c>
    </row>
    <row r="75" spans="1:6" x14ac:dyDescent="0.25">
      <c r="A75" s="8"/>
      <c r="B75" s="15"/>
      <c r="C75" s="17" t="s">
        <v>56</v>
      </c>
      <c r="D75" s="17"/>
      <c r="E75" s="14"/>
      <c r="F75" s="11">
        <v>2020233.26</v>
      </c>
    </row>
    <row r="76" spans="1:6" x14ac:dyDescent="0.25">
      <c r="A76" s="8"/>
      <c r="B76" s="15"/>
      <c r="C76" s="17" t="s">
        <v>57</v>
      </c>
      <c r="D76" s="17"/>
      <c r="E76" s="14"/>
      <c r="F76" s="11">
        <v>325441.3</v>
      </c>
    </row>
    <row r="77" spans="1:6" x14ac:dyDescent="0.25">
      <c r="A77" s="8"/>
      <c r="B77" s="15"/>
      <c r="C77" s="17" t="s">
        <v>180</v>
      </c>
      <c r="D77" s="21"/>
      <c r="E77" s="14"/>
      <c r="F77" s="42">
        <v>448097.44</v>
      </c>
    </row>
    <row r="78" spans="1:6" x14ac:dyDescent="0.25">
      <c r="A78" s="2"/>
      <c r="B78" s="15"/>
      <c r="C78" s="17" t="s">
        <v>58</v>
      </c>
      <c r="D78" s="21"/>
      <c r="E78" s="14"/>
      <c r="F78" s="52">
        <v>135000</v>
      </c>
    </row>
    <row r="79" spans="1:6" x14ac:dyDescent="0.25">
      <c r="A79" s="2"/>
      <c r="B79" s="15"/>
      <c r="C79" s="17" t="s">
        <v>60</v>
      </c>
      <c r="D79" s="17"/>
      <c r="E79" s="14"/>
      <c r="F79" s="11">
        <v>49441.62</v>
      </c>
    </row>
    <row r="80" spans="1:6" x14ac:dyDescent="0.25">
      <c r="A80" s="82" t="s">
        <v>48</v>
      </c>
      <c r="B80" s="82"/>
      <c r="C80" s="82"/>
      <c r="D80" s="82"/>
      <c r="E80" s="82"/>
      <c r="F80" s="12">
        <f>SUM(F74:F79)</f>
        <v>3385770.77</v>
      </c>
    </row>
    <row r="81" spans="1:6" ht="15.75" x14ac:dyDescent="0.25">
      <c r="A81" s="83" t="s">
        <v>61</v>
      </c>
      <c r="B81" s="83"/>
      <c r="C81" s="83"/>
      <c r="D81" s="83"/>
      <c r="E81" s="83"/>
      <c r="F81" s="16">
        <f>F80+F73+F50</f>
        <v>13081664.25</v>
      </c>
    </row>
  </sheetData>
  <mergeCells count="14">
    <mergeCell ref="A50:E50"/>
    <mergeCell ref="A73:E73"/>
    <mergeCell ref="A81:E81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80:E80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sheetPr>
    <pageSetUpPr fitToPage="1"/>
  </sheetPr>
  <dimension ref="A1:DX66"/>
  <sheetViews>
    <sheetView tabSelected="1" zoomScaleNormal="100" workbookViewId="0">
      <selection activeCell="J22" sqref="J22"/>
    </sheetView>
  </sheetViews>
  <sheetFormatPr baseColWidth="10" defaultRowHeight="15" x14ac:dyDescent="0.25"/>
  <cols>
    <col min="1" max="1" width="13.42578125" customWidth="1"/>
    <col min="2" max="2" width="20.7109375" customWidth="1"/>
    <col min="3" max="3" width="30.7109375" customWidth="1"/>
    <col min="4" max="4" width="65.85546875" customWidth="1"/>
    <col min="5" max="5" width="10.85546875" customWidth="1"/>
    <col min="6" max="6" width="19.140625" customWidth="1"/>
    <col min="8" max="9" width="11.7109375" bestFit="1" customWidth="1"/>
  </cols>
  <sheetData>
    <row r="1" spans="1:8" ht="15.75" x14ac:dyDescent="0.25">
      <c r="A1" s="84" t="s">
        <v>0</v>
      </c>
      <c r="B1" s="84"/>
      <c r="C1" s="84"/>
      <c r="D1" s="84"/>
      <c r="E1" s="84"/>
      <c r="F1" s="84"/>
    </row>
    <row r="2" spans="1:8" ht="15.75" x14ac:dyDescent="0.25">
      <c r="A2" s="84" t="s">
        <v>116</v>
      </c>
      <c r="B2" s="84"/>
      <c r="C2" s="84"/>
      <c r="D2" s="84"/>
      <c r="E2" s="84"/>
      <c r="F2" s="84"/>
    </row>
    <row r="3" spans="1:8" ht="15.75" x14ac:dyDescent="0.25">
      <c r="A3" s="84" t="s">
        <v>1</v>
      </c>
      <c r="B3" s="84"/>
      <c r="C3" s="84"/>
      <c r="D3" s="84"/>
      <c r="E3" s="84"/>
      <c r="F3" s="84"/>
    </row>
    <row r="4" spans="1:8" ht="15.75" x14ac:dyDescent="0.25">
      <c r="A4" s="84" t="s">
        <v>2</v>
      </c>
      <c r="B4" s="84"/>
      <c r="C4" s="84"/>
      <c r="D4" s="84"/>
      <c r="E4" s="84"/>
      <c r="F4" s="84"/>
    </row>
    <row r="5" spans="1:8" ht="16.5" thickBot="1" x14ac:dyDescent="0.3">
      <c r="A5" s="1"/>
      <c r="B5" s="1"/>
      <c r="C5" s="1"/>
      <c r="D5" s="1"/>
      <c r="E5" s="1"/>
      <c r="F5" s="1"/>
    </row>
    <row r="6" spans="1:8" ht="15.75" thickBot="1" x14ac:dyDescent="0.3">
      <c r="A6" s="85" t="s">
        <v>3</v>
      </c>
      <c r="B6" s="86" t="s">
        <v>4</v>
      </c>
      <c r="C6" s="86" t="s">
        <v>5</v>
      </c>
      <c r="D6" s="86" t="s">
        <v>6</v>
      </c>
      <c r="E6" s="86" t="s">
        <v>7</v>
      </c>
      <c r="F6" s="93" t="s">
        <v>8</v>
      </c>
    </row>
    <row r="7" spans="1:8" x14ac:dyDescent="0.25">
      <c r="A7" s="91"/>
      <c r="B7" s="92"/>
      <c r="C7" s="92"/>
      <c r="D7" s="92"/>
      <c r="E7" s="92"/>
      <c r="F7" s="94"/>
    </row>
    <row r="8" spans="1:8" x14ac:dyDescent="0.25">
      <c r="A8" s="77" t="s">
        <v>118</v>
      </c>
      <c r="B8" s="78" t="s">
        <v>117</v>
      </c>
      <c r="C8" s="66" t="s">
        <v>97</v>
      </c>
      <c r="D8" s="66" t="s">
        <v>98</v>
      </c>
      <c r="E8" s="79" t="s">
        <v>21</v>
      </c>
      <c r="F8" s="68">
        <v>30000</v>
      </c>
    </row>
    <row r="9" spans="1:8" x14ac:dyDescent="0.25">
      <c r="A9" s="77" t="s">
        <v>119</v>
      </c>
      <c r="B9" s="78" t="s">
        <v>120</v>
      </c>
      <c r="C9" s="66" t="s">
        <v>97</v>
      </c>
      <c r="D9" s="66" t="s">
        <v>98</v>
      </c>
      <c r="E9" s="79" t="s">
        <v>21</v>
      </c>
      <c r="F9" s="68">
        <v>5460</v>
      </c>
      <c r="H9" s="76"/>
    </row>
    <row r="10" spans="1:8" x14ac:dyDescent="0.25">
      <c r="A10" s="77" t="s">
        <v>100</v>
      </c>
      <c r="B10" s="78" t="s">
        <v>81</v>
      </c>
      <c r="C10" s="66" t="s">
        <v>102</v>
      </c>
      <c r="D10" s="78" t="s">
        <v>101</v>
      </c>
      <c r="E10" s="79" t="s">
        <v>82</v>
      </c>
      <c r="F10" s="68">
        <v>389400</v>
      </c>
    </row>
    <row r="11" spans="1:8" x14ac:dyDescent="0.25">
      <c r="A11" s="77" t="s">
        <v>122</v>
      </c>
      <c r="B11" s="78" t="s">
        <v>123</v>
      </c>
      <c r="C11" s="66" t="s">
        <v>124</v>
      </c>
      <c r="D11" s="78" t="s">
        <v>125</v>
      </c>
      <c r="E11" s="79" t="s">
        <v>126</v>
      </c>
      <c r="F11" s="68">
        <v>42480</v>
      </c>
    </row>
    <row r="12" spans="1:8" x14ac:dyDescent="0.25">
      <c r="A12" s="77">
        <v>42747</v>
      </c>
      <c r="B12" s="78" t="s">
        <v>9</v>
      </c>
      <c r="C12" s="78" t="s">
        <v>10</v>
      </c>
      <c r="D12" s="78" t="s">
        <v>11</v>
      </c>
      <c r="E12" s="79" t="s">
        <v>12</v>
      </c>
      <c r="F12" s="68">
        <v>15646.8</v>
      </c>
    </row>
    <row r="13" spans="1:8" x14ac:dyDescent="0.25">
      <c r="A13" s="80" t="s">
        <v>103</v>
      </c>
      <c r="B13" s="78" t="s">
        <v>104</v>
      </c>
      <c r="C13" s="78" t="s">
        <v>105</v>
      </c>
      <c r="D13" s="78" t="s">
        <v>106</v>
      </c>
      <c r="E13" s="79" t="s">
        <v>99</v>
      </c>
      <c r="F13" s="68">
        <v>45200</v>
      </c>
    </row>
    <row r="14" spans="1:8" x14ac:dyDescent="0.25">
      <c r="A14" s="80">
        <v>45845</v>
      </c>
      <c r="B14" s="78" t="s">
        <v>121</v>
      </c>
      <c r="C14" s="78" t="s">
        <v>105</v>
      </c>
      <c r="D14" s="78" t="s">
        <v>106</v>
      </c>
      <c r="E14" s="79" t="s">
        <v>99</v>
      </c>
      <c r="F14" s="68">
        <v>45200</v>
      </c>
    </row>
    <row r="15" spans="1:8" x14ac:dyDescent="0.25">
      <c r="A15" s="77" t="s">
        <v>83</v>
      </c>
      <c r="B15" s="78" t="s">
        <v>84</v>
      </c>
      <c r="C15" s="78" t="s">
        <v>88</v>
      </c>
      <c r="D15" s="78" t="s">
        <v>89</v>
      </c>
      <c r="E15" s="79" t="s">
        <v>41</v>
      </c>
      <c r="F15" s="68">
        <v>13000</v>
      </c>
    </row>
    <row r="16" spans="1:8" x14ac:dyDescent="0.25">
      <c r="A16" s="77" t="s">
        <v>83</v>
      </c>
      <c r="B16" s="78" t="s">
        <v>85</v>
      </c>
      <c r="C16" s="78" t="s">
        <v>88</v>
      </c>
      <c r="D16" s="78" t="s">
        <v>89</v>
      </c>
      <c r="E16" s="79" t="s">
        <v>41</v>
      </c>
      <c r="F16" s="68">
        <v>13000</v>
      </c>
    </row>
    <row r="17" spans="1:6" x14ac:dyDescent="0.25">
      <c r="A17" s="77" t="s">
        <v>83</v>
      </c>
      <c r="B17" s="78" t="s">
        <v>86</v>
      </c>
      <c r="C17" s="78" t="s">
        <v>88</v>
      </c>
      <c r="D17" s="78" t="s">
        <v>89</v>
      </c>
      <c r="E17" s="79" t="s">
        <v>41</v>
      </c>
      <c r="F17" s="68">
        <v>13000</v>
      </c>
    </row>
    <row r="18" spans="1:6" x14ac:dyDescent="0.25">
      <c r="A18" s="77" t="s">
        <v>83</v>
      </c>
      <c r="B18" s="78" t="s">
        <v>87</v>
      </c>
      <c r="C18" s="78" t="s">
        <v>88</v>
      </c>
      <c r="D18" s="78" t="s">
        <v>89</v>
      </c>
      <c r="E18" s="79" t="s">
        <v>41</v>
      </c>
      <c r="F18" s="68">
        <v>13000</v>
      </c>
    </row>
    <row r="19" spans="1:6" x14ac:dyDescent="0.25">
      <c r="A19" s="77" t="s">
        <v>108</v>
      </c>
      <c r="B19" s="78" t="s">
        <v>107</v>
      </c>
      <c r="C19" s="78" t="s">
        <v>88</v>
      </c>
      <c r="D19" s="78" t="s">
        <v>89</v>
      </c>
      <c r="E19" s="79" t="s">
        <v>41</v>
      </c>
      <c r="F19" s="68">
        <v>13000</v>
      </c>
    </row>
    <row r="20" spans="1:6" x14ac:dyDescent="0.25">
      <c r="A20" s="77" t="s">
        <v>83</v>
      </c>
      <c r="B20" s="78" t="s">
        <v>90</v>
      </c>
      <c r="C20" s="78" t="s">
        <v>88</v>
      </c>
      <c r="D20" s="78" t="s">
        <v>89</v>
      </c>
      <c r="E20" s="79" t="s">
        <v>41</v>
      </c>
      <c r="F20" s="68">
        <v>13000</v>
      </c>
    </row>
    <row r="21" spans="1:6" x14ac:dyDescent="0.25">
      <c r="A21" s="77" t="s">
        <v>133</v>
      </c>
      <c r="B21" s="78" t="s">
        <v>134</v>
      </c>
      <c r="C21" s="78" t="s">
        <v>88</v>
      </c>
      <c r="D21" s="78" t="s">
        <v>89</v>
      </c>
      <c r="E21" s="79" t="s">
        <v>41</v>
      </c>
      <c r="F21" s="68">
        <v>13000</v>
      </c>
    </row>
    <row r="22" spans="1:6" x14ac:dyDescent="0.25">
      <c r="A22" s="77" t="s">
        <v>127</v>
      </c>
      <c r="B22" s="78" t="s">
        <v>128</v>
      </c>
      <c r="C22" s="78" t="s">
        <v>131</v>
      </c>
      <c r="D22" s="78" t="s">
        <v>132</v>
      </c>
      <c r="E22" s="79" t="s">
        <v>28</v>
      </c>
      <c r="F22" s="68">
        <v>601800</v>
      </c>
    </row>
    <row r="23" spans="1:6" x14ac:dyDescent="0.25">
      <c r="A23" s="77" t="s">
        <v>127</v>
      </c>
      <c r="B23" s="78" t="s">
        <v>129</v>
      </c>
      <c r="C23" s="78" t="s">
        <v>131</v>
      </c>
      <c r="D23" s="78" t="s">
        <v>132</v>
      </c>
      <c r="E23" s="79" t="s">
        <v>28</v>
      </c>
      <c r="F23" s="68">
        <v>637200</v>
      </c>
    </row>
    <row r="24" spans="1:6" x14ac:dyDescent="0.25">
      <c r="A24" s="77" t="s">
        <v>127</v>
      </c>
      <c r="B24" s="78" t="s">
        <v>130</v>
      </c>
      <c r="C24" s="78" t="s">
        <v>131</v>
      </c>
      <c r="D24" s="78" t="s">
        <v>132</v>
      </c>
      <c r="E24" s="79" t="s">
        <v>28</v>
      </c>
      <c r="F24" s="68">
        <v>354000</v>
      </c>
    </row>
    <row r="25" spans="1:6" x14ac:dyDescent="0.25">
      <c r="A25" s="64">
        <v>45932</v>
      </c>
      <c r="B25" s="50" t="s">
        <v>74</v>
      </c>
      <c r="C25" s="50" t="s">
        <v>75</v>
      </c>
      <c r="D25" s="50" t="s">
        <v>76</v>
      </c>
      <c r="E25" s="51" t="s">
        <v>77</v>
      </c>
      <c r="F25" s="62">
        <v>1366731</v>
      </c>
    </row>
    <row r="26" spans="1:6" x14ac:dyDescent="0.25">
      <c r="A26" s="65" t="s">
        <v>69</v>
      </c>
      <c r="B26" s="66" t="s">
        <v>14</v>
      </c>
      <c r="C26" s="66" t="s">
        <v>15</v>
      </c>
      <c r="D26" s="66" t="s">
        <v>16</v>
      </c>
      <c r="E26" s="67" t="s">
        <v>13</v>
      </c>
      <c r="F26" s="68">
        <v>8260</v>
      </c>
    </row>
    <row r="27" spans="1:6" x14ac:dyDescent="0.25">
      <c r="A27" s="65" t="s">
        <v>135</v>
      </c>
      <c r="B27" s="66" t="s">
        <v>136</v>
      </c>
      <c r="C27" s="66" t="s">
        <v>137</v>
      </c>
      <c r="D27" s="66" t="s">
        <v>138</v>
      </c>
      <c r="E27" s="67" t="s">
        <v>91</v>
      </c>
      <c r="F27" s="68">
        <v>2111.85</v>
      </c>
    </row>
    <row r="28" spans="1:6" x14ac:dyDescent="0.25">
      <c r="A28" s="53">
        <v>44054</v>
      </c>
      <c r="B28" s="22" t="s">
        <v>18</v>
      </c>
      <c r="C28" s="22" t="s">
        <v>19</v>
      </c>
      <c r="D28" s="22" t="s">
        <v>20</v>
      </c>
      <c r="E28" s="33" t="s">
        <v>21</v>
      </c>
      <c r="F28" s="23">
        <v>114036.5</v>
      </c>
    </row>
    <row r="29" spans="1:6" x14ac:dyDescent="0.25">
      <c r="A29" s="53">
        <v>44298</v>
      </c>
      <c r="B29" s="22" t="s">
        <v>22</v>
      </c>
      <c r="C29" s="22" t="s">
        <v>19</v>
      </c>
      <c r="D29" s="22" t="s">
        <v>23</v>
      </c>
      <c r="E29" s="33" t="s">
        <v>17</v>
      </c>
      <c r="F29" s="23">
        <v>580465.18999999994</v>
      </c>
    </row>
    <row r="30" spans="1:6" x14ac:dyDescent="0.25">
      <c r="A30" s="69" t="s">
        <v>24</v>
      </c>
      <c r="B30" s="70" t="s">
        <v>25</v>
      </c>
      <c r="C30" s="70" t="s">
        <v>26</v>
      </c>
      <c r="D30" s="50" t="s">
        <v>27</v>
      </c>
      <c r="E30" s="51" t="s">
        <v>28</v>
      </c>
      <c r="F30" s="23">
        <v>8000</v>
      </c>
    </row>
    <row r="31" spans="1:6" x14ac:dyDescent="0.25">
      <c r="A31" s="69" t="s">
        <v>29</v>
      </c>
      <c r="B31" s="50" t="s">
        <v>30</v>
      </c>
      <c r="C31" s="50" t="s">
        <v>31</v>
      </c>
      <c r="D31" s="22" t="s">
        <v>32</v>
      </c>
      <c r="E31" s="33" t="s">
        <v>33</v>
      </c>
      <c r="F31" s="23">
        <v>6233.95</v>
      </c>
    </row>
    <row r="32" spans="1:6" x14ac:dyDescent="0.25">
      <c r="A32" s="53">
        <v>42690</v>
      </c>
      <c r="B32" s="50" t="s">
        <v>34</v>
      </c>
      <c r="C32" s="50" t="s">
        <v>31</v>
      </c>
      <c r="D32" s="50" t="s">
        <v>32</v>
      </c>
      <c r="E32" s="51" t="s">
        <v>33</v>
      </c>
      <c r="F32" s="23">
        <v>3484.26</v>
      </c>
    </row>
    <row r="33" spans="1:6" x14ac:dyDescent="0.25">
      <c r="A33" s="53">
        <v>42690</v>
      </c>
      <c r="B33" s="50" t="s">
        <v>35</v>
      </c>
      <c r="C33" s="50" t="s">
        <v>31</v>
      </c>
      <c r="D33" s="22" t="s">
        <v>36</v>
      </c>
      <c r="E33" s="33" t="s">
        <v>37</v>
      </c>
      <c r="F33" s="23">
        <v>5472</v>
      </c>
    </row>
    <row r="34" spans="1:6" x14ac:dyDescent="0.25">
      <c r="A34" s="53">
        <v>42697</v>
      </c>
      <c r="B34" s="50" t="s">
        <v>38</v>
      </c>
      <c r="C34" s="50" t="s">
        <v>39</v>
      </c>
      <c r="D34" s="50" t="s">
        <v>40</v>
      </c>
      <c r="E34" s="33" t="s">
        <v>41</v>
      </c>
      <c r="F34" s="23">
        <v>11974</v>
      </c>
    </row>
    <row r="35" spans="1:6" x14ac:dyDescent="0.25">
      <c r="A35" s="53">
        <v>42702</v>
      </c>
      <c r="B35" s="50" t="s">
        <v>42</v>
      </c>
      <c r="C35" s="50" t="s">
        <v>43</v>
      </c>
      <c r="D35" s="50" t="s">
        <v>44</v>
      </c>
      <c r="E35" s="51" t="s">
        <v>45</v>
      </c>
      <c r="F35" s="23">
        <v>7080</v>
      </c>
    </row>
    <row r="36" spans="1:6" x14ac:dyDescent="0.25">
      <c r="A36" s="53">
        <v>42711</v>
      </c>
      <c r="B36" s="50" t="s">
        <v>46</v>
      </c>
      <c r="C36" s="50" t="s">
        <v>43</v>
      </c>
      <c r="D36" s="50" t="s">
        <v>44</v>
      </c>
      <c r="E36" s="51" t="s">
        <v>45</v>
      </c>
      <c r="F36" s="23">
        <v>5900</v>
      </c>
    </row>
    <row r="37" spans="1:6" x14ac:dyDescent="0.25">
      <c r="A37" s="53">
        <v>42711</v>
      </c>
      <c r="B37" s="22" t="s">
        <v>47</v>
      </c>
      <c r="C37" s="22" t="s">
        <v>43</v>
      </c>
      <c r="D37" s="22" t="s">
        <v>44</v>
      </c>
      <c r="E37" s="33" t="s">
        <v>45</v>
      </c>
      <c r="F37" s="23">
        <v>4720</v>
      </c>
    </row>
    <row r="38" spans="1:6" x14ac:dyDescent="0.25">
      <c r="A38" s="28" t="s">
        <v>139</v>
      </c>
      <c r="B38" s="22" t="s">
        <v>140</v>
      </c>
      <c r="C38" s="22" t="s">
        <v>141</v>
      </c>
      <c r="D38" s="22" t="s">
        <v>142</v>
      </c>
      <c r="E38" s="33" t="s">
        <v>99</v>
      </c>
      <c r="F38" s="61">
        <v>43200</v>
      </c>
    </row>
    <row r="39" spans="1:6" x14ac:dyDescent="0.25">
      <c r="A39" s="28" t="s">
        <v>143</v>
      </c>
      <c r="B39" s="22" t="s">
        <v>144</v>
      </c>
      <c r="C39" s="22" t="s">
        <v>145</v>
      </c>
      <c r="D39" s="22" t="s">
        <v>146</v>
      </c>
      <c r="E39" s="33" t="s">
        <v>147</v>
      </c>
      <c r="F39" s="61">
        <v>15718</v>
      </c>
    </row>
    <row r="40" spans="1:6" x14ac:dyDescent="0.25">
      <c r="A40" s="28" t="s">
        <v>148</v>
      </c>
      <c r="B40" s="22" t="s">
        <v>149</v>
      </c>
      <c r="C40" s="22" t="s">
        <v>150</v>
      </c>
      <c r="D40" s="22" t="s">
        <v>151</v>
      </c>
      <c r="E40" s="33" t="s">
        <v>96</v>
      </c>
      <c r="F40" s="61">
        <v>77850.009999999995</v>
      </c>
    </row>
    <row r="41" spans="1:6" x14ac:dyDescent="0.25">
      <c r="A41" s="28" t="s">
        <v>127</v>
      </c>
      <c r="B41" s="22" t="s">
        <v>152</v>
      </c>
      <c r="C41" s="22" t="s">
        <v>153</v>
      </c>
      <c r="D41" s="22" t="s">
        <v>155</v>
      </c>
      <c r="E41" s="33" t="s">
        <v>154</v>
      </c>
      <c r="F41" s="61">
        <v>130508</v>
      </c>
    </row>
    <row r="42" spans="1:6" x14ac:dyDescent="0.25">
      <c r="A42" s="28" t="s">
        <v>156</v>
      </c>
      <c r="B42" s="22" t="s">
        <v>157</v>
      </c>
      <c r="C42" s="22" t="s">
        <v>159</v>
      </c>
      <c r="D42" s="22" t="s">
        <v>160</v>
      </c>
      <c r="E42" s="33" t="s">
        <v>161</v>
      </c>
      <c r="F42" s="23">
        <v>13216</v>
      </c>
    </row>
    <row r="43" spans="1:6" x14ac:dyDescent="0.25">
      <c r="A43" s="28" t="s">
        <v>156</v>
      </c>
      <c r="B43" s="22" t="s">
        <v>158</v>
      </c>
      <c r="C43" s="22" t="s">
        <v>159</v>
      </c>
      <c r="D43" s="22" t="s">
        <v>162</v>
      </c>
      <c r="E43" s="33" t="s">
        <v>161</v>
      </c>
      <c r="F43" s="23">
        <v>15104</v>
      </c>
    </row>
    <row r="44" spans="1:6" x14ac:dyDescent="0.25">
      <c r="A44" s="28" t="s">
        <v>156</v>
      </c>
      <c r="B44" s="22" t="s">
        <v>163</v>
      </c>
      <c r="C44" s="22" t="s">
        <v>109</v>
      </c>
      <c r="D44" s="22" t="s">
        <v>164</v>
      </c>
      <c r="E44" s="33" t="s">
        <v>33</v>
      </c>
      <c r="F44" s="23">
        <v>155760</v>
      </c>
    </row>
    <row r="45" spans="1:6" x14ac:dyDescent="0.25">
      <c r="A45" s="28" t="s">
        <v>110</v>
      </c>
      <c r="B45" s="22" t="s">
        <v>111</v>
      </c>
      <c r="C45" s="22" t="s">
        <v>112</v>
      </c>
      <c r="D45" s="22" t="s">
        <v>113</v>
      </c>
      <c r="E45" s="33" t="s">
        <v>28</v>
      </c>
      <c r="F45" s="23">
        <v>134502.29999999999</v>
      </c>
    </row>
    <row r="46" spans="1:6" x14ac:dyDescent="0.25">
      <c r="A46" s="28" t="s">
        <v>165</v>
      </c>
      <c r="B46" s="22" t="s">
        <v>166</v>
      </c>
      <c r="C46" s="22" t="s">
        <v>167</v>
      </c>
      <c r="D46" s="22" t="s">
        <v>168</v>
      </c>
      <c r="E46" s="33" t="s">
        <v>33</v>
      </c>
      <c r="F46" s="23">
        <v>279250.8</v>
      </c>
    </row>
    <row r="47" spans="1:6" x14ac:dyDescent="0.25">
      <c r="A47" s="28" t="s">
        <v>70</v>
      </c>
      <c r="B47" s="22" t="s">
        <v>72</v>
      </c>
      <c r="C47" s="26" t="s">
        <v>71</v>
      </c>
      <c r="D47" s="22" t="s">
        <v>73</v>
      </c>
      <c r="E47" s="33" t="s">
        <v>28</v>
      </c>
      <c r="F47" s="23">
        <v>33984</v>
      </c>
    </row>
    <row r="48" spans="1:6" x14ac:dyDescent="0.25">
      <c r="A48" s="59" t="s">
        <v>92</v>
      </c>
      <c r="B48" s="22" t="s">
        <v>80</v>
      </c>
      <c r="C48" s="22" t="s">
        <v>93</v>
      </c>
      <c r="D48" s="50" t="s">
        <v>94</v>
      </c>
      <c r="E48" s="51" t="s">
        <v>95</v>
      </c>
      <c r="F48" s="23">
        <v>489369</v>
      </c>
    </row>
    <row r="49" spans="1:128" x14ac:dyDescent="0.25">
      <c r="A49" s="58" t="s">
        <v>169</v>
      </c>
      <c r="B49" s="22" t="s">
        <v>170</v>
      </c>
      <c r="C49" s="22" t="s">
        <v>171</v>
      </c>
      <c r="D49" s="50" t="s">
        <v>172</v>
      </c>
      <c r="E49" s="51" t="s">
        <v>173</v>
      </c>
      <c r="F49" s="23">
        <v>123192</v>
      </c>
    </row>
    <row r="50" spans="1:128" x14ac:dyDescent="0.25">
      <c r="A50" s="81" t="s">
        <v>48</v>
      </c>
      <c r="B50" s="81"/>
      <c r="C50" s="81"/>
      <c r="D50" s="81"/>
      <c r="E50" s="81"/>
      <c r="F50" s="39">
        <f>SUM(F8:F49)</f>
        <v>5893509.6599999992</v>
      </c>
    </row>
    <row r="51" spans="1:128" x14ac:dyDescent="0.25">
      <c r="A51" s="43" t="s">
        <v>174</v>
      </c>
      <c r="B51" s="38" t="s">
        <v>175</v>
      </c>
      <c r="C51" s="22" t="s">
        <v>63</v>
      </c>
      <c r="D51" s="22" t="s">
        <v>64</v>
      </c>
      <c r="E51" s="33" t="s">
        <v>65</v>
      </c>
      <c r="F51" s="35">
        <v>3000</v>
      </c>
    </row>
    <row r="52" spans="1:128" s="63" customFormat="1" x14ac:dyDescent="0.25">
      <c r="A52" s="43" t="s">
        <v>79</v>
      </c>
      <c r="B52" s="38" t="s">
        <v>78</v>
      </c>
      <c r="C52" s="22" t="s">
        <v>66</v>
      </c>
      <c r="D52" s="22" t="s">
        <v>68</v>
      </c>
      <c r="E52" s="33" t="s">
        <v>67</v>
      </c>
      <c r="F52" s="35">
        <v>2859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</row>
    <row r="53" spans="1:128" x14ac:dyDescent="0.25">
      <c r="A53" s="43" t="s">
        <v>178</v>
      </c>
      <c r="B53" s="38" t="s">
        <v>179</v>
      </c>
      <c r="C53" s="22" t="s">
        <v>66</v>
      </c>
      <c r="D53" s="22" t="s">
        <v>68</v>
      </c>
      <c r="E53" s="33" t="s">
        <v>67</v>
      </c>
      <c r="F53" s="35">
        <v>19553</v>
      </c>
    </row>
    <row r="54" spans="1:128" x14ac:dyDescent="0.25">
      <c r="A54" s="43" t="s">
        <v>114</v>
      </c>
      <c r="B54" s="38" t="s">
        <v>115</v>
      </c>
      <c r="C54" s="22" t="s">
        <v>66</v>
      </c>
      <c r="D54" s="22" t="s">
        <v>68</v>
      </c>
      <c r="E54" s="33" t="s">
        <v>67</v>
      </c>
      <c r="F54" s="35">
        <v>22412</v>
      </c>
    </row>
    <row r="55" spans="1:128" x14ac:dyDescent="0.25">
      <c r="A55" s="43" t="s">
        <v>176</v>
      </c>
      <c r="B55" s="38" t="s">
        <v>177</v>
      </c>
      <c r="C55" s="22" t="s">
        <v>66</v>
      </c>
      <c r="D55" s="22" t="s">
        <v>68</v>
      </c>
      <c r="E55" s="33" t="s">
        <v>67</v>
      </c>
      <c r="F55" s="35">
        <v>24445</v>
      </c>
    </row>
    <row r="56" spans="1:128" x14ac:dyDescent="0.25">
      <c r="A56" s="43" t="s">
        <v>183</v>
      </c>
      <c r="B56" s="38" t="s">
        <v>182</v>
      </c>
      <c r="C56" s="22" t="s">
        <v>184</v>
      </c>
      <c r="D56" s="22" t="s">
        <v>185</v>
      </c>
      <c r="E56" s="33" t="s">
        <v>181</v>
      </c>
      <c r="F56" s="35">
        <v>564060.14</v>
      </c>
    </row>
    <row r="57" spans="1:128" x14ac:dyDescent="0.25">
      <c r="A57" s="81" t="s">
        <v>48</v>
      </c>
      <c r="B57" s="81"/>
      <c r="C57" s="81"/>
      <c r="D57" s="81"/>
      <c r="E57" s="81"/>
      <c r="F57" s="36">
        <f>SUM(F51:F56)</f>
        <v>636329.14</v>
      </c>
    </row>
    <row r="58" spans="1:128" x14ac:dyDescent="0.25">
      <c r="A58" s="71"/>
      <c r="B58" s="72"/>
      <c r="C58" s="50" t="s">
        <v>55</v>
      </c>
      <c r="D58" s="50"/>
      <c r="E58" s="73"/>
      <c r="F58" s="35">
        <v>407557.15</v>
      </c>
    </row>
    <row r="59" spans="1:128" x14ac:dyDescent="0.25">
      <c r="A59" s="71"/>
      <c r="B59" s="74"/>
      <c r="C59" s="50" t="s">
        <v>56</v>
      </c>
      <c r="D59" s="50"/>
      <c r="E59" s="73"/>
      <c r="F59" s="35">
        <v>2020233.26</v>
      </c>
    </row>
    <row r="60" spans="1:128" x14ac:dyDescent="0.25">
      <c r="A60" s="71"/>
      <c r="B60" s="74"/>
      <c r="C60" s="50" t="s">
        <v>57</v>
      </c>
      <c r="D60" s="50"/>
      <c r="E60" s="73"/>
      <c r="F60" s="35">
        <v>325441.3</v>
      </c>
    </row>
    <row r="61" spans="1:128" x14ac:dyDescent="0.25">
      <c r="A61" s="75"/>
      <c r="B61" s="74"/>
      <c r="C61" s="50" t="s">
        <v>58</v>
      </c>
      <c r="D61" s="50"/>
      <c r="E61" s="73"/>
      <c r="F61" s="35">
        <v>135181.82</v>
      </c>
      <c r="H61" t="s">
        <v>62</v>
      </c>
    </row>
    <row r="62" spans="1:128" x14ac:dyDescent="0.25">
      <c r="A62" s="75"/>
      <c r="B62" s="74"/>
      <c r="C62" s="50" t="s">
        <v>59</v>
      </c>
      <c r="D62" s="50"/>
      <c r="E62" s="73"/>
      <c r="F62" s="35">
        <v>13734.12</v>
      </c>
    </row>
    <row r="63" spans="1:128" x14ac:dyDescent="0.25">
      <c r="A63" s="75"/>
      <c r="B63" s="74"/>
      <c r="C63" s="50" t="s">
        <v>180</v>
      </c>
      <c r="D63" s="50"/>
      <c r="E63" s="73"/>
      <c r="F63" s="42">
        <v>448097.44</v>
      </c>
    </row>
    <row r="64" spans="1:128" x14ac:dyDescent="0.25">
      <c r="A64" s="75"/>
      <c r="B64" s="74"/>
      <c r="C64" s="50" t="s">
        <v>60</v>
      </c>
      <c r="D64" s="50"/>
      <c r="E64" s="73"/>
      <c r="F64" s="35">
        <v>49441.62</v>
      </c>
    </row>
    <row r="65" spans="1:6" x14ac:dyDescent="0.25">
      <c r="A65" s="81" t="s">
        <v>48</v>
      </c>
      <c r="B65" s="81"/>
      <c r="C65" s="81"/>
      <c r="D65" s="81"/>
      <c r="E65" s="81"/>
      <c r="F65" s="36">
        <f>SUM(F58:F64)</f>
        <v>3399686.71</v>
      </c>
    </row>
    <row r="66" spans="1:6" ht="15.75" x14ac:dyDescent="0.25">
      <c r="A66" s="90" t="s">
        <v>61</v>
      </c>
      <c r="B66" s="90"/>
      <c r="C66" s="90"/>
      <c r="D66" s="90"/>
      <c r="E66" s="90"/>
      <c r="F66" s="37">
        <f>+F50+F57+F65</f>
        <v>9929525.5099999979</v>
      </c>
    </row>
  </sheetData>
  <mergeCells count="14">
    <mergeCell ref="A65:E65"/>
    <mergeCell ref="A50:E50"/>
    <mergeCell ref="A57:E57"/>
    <mergeCell ref="A66:E66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39370078740157483" right="0.39370078740157483" top="0.39370078740157483" bottom="0.39370078740157483" header="0.51181102362204722" footer="0.51181102362204722"/>
  <pageSetup paperSize="9" scale="86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2025-08-22T13:35:45Z</cp:lastPrinted>
  <dcterms:created xsi:type="dcterms:W3CDTF">2022-11-02T17:19:51Z</dcterms:created>
  <dcterms:modified xsi:type="dcterms:W3CDTF">2025-08-22T13:35:59Z</dcterms:modified>
</cp:coreProperties>
</file>