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DICIEMBRE 2024\INVENTARIOS\"/>
    </mc:Choice>
  </mc:AlternateContent>
  <xr:revisionPtr revIDLastSave="0" documentId="8_{8AB30572-9909-4B34-9758-0CC22C9904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fertilizantes_abril_2022" sheetId="1" r:id="rId1"/>
  </sheets>
  <definedNames>
    <definedName name="_xlnm.Print_Area" localSheetId="0">inv_fertilizantes_abril_2022!$A$1:$H$121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0" i="1" l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64" i="1"/>
  <c r="H63" i="1"/>
  <c r="H62" i="1"/>
  <c r="H61" i="1"/>
  <c r="H60" i="1"/>
  <c r="H59" i="1"/>
  <c r="H58" i="1"/>
  <c r="H57" i="1"/>
  <c r="H56" i="1"/>
  <c r="H55" i="1"/>
  <c r="H54" i="1"/>
  <c r="H111" i="1"/>
  <c r="H19" i="1"/>
  <c r="H18" i="1"/>
  <c r="H17" i="1"/>
  <c r="H16" i="1"/>
  <c r="H15" i="1"/>
  <c r="H14" i="1"/>
  <c r="H13" i="1"/>
  <c r="H12" i="1"/>
  <c r="H11" i="1"/>
  <c r="H112" i="1" l="1"/>
  <c r="H65" i="1"/>
  <c r="H20" i="1"/>
</calcChain>
</file>

<file path=xl/sharedStrings.xml><?xml version="1.0" encoding="utf-8"?>
<sst xmlns="http://schemas.openxmlformats.org/spreadsheetml/2006/main" count="176" uniqueCount="71">
  <si>
    <t>INVENTARIO FERTILIZANTES</t>
  </si>
  <si>
    <t>Existencia</t>
  </si>
  <si>
    <t>Costo</t>
  </si>
  <si>
    <t>Valor</t>
  </si>
  <si>
    <t>TOTAL</t>
  </si>
  <si>
    <t>Fecha de adquisición y/o registro</t>
  </si>
  <si>
    <t>Artículo</t>
  </si>
  <si>
    <t>Código instritucional</t>
  </si>
  <si>
    <t>Descripción artículo</t>
  </si>
  <si>
    <t>Unidad</t>
  </si>
  <si>
    <t>INSTITUTO DEL TABACO DE LA REPÚBLICA DOMINICANA</t>
  </si>
  <si>
    <t>QTAL</t>
  </si>
  <si>
    <t>ABONO</t>
  </si>
  <si>
    <t>ABONO 15-15-15 (S)+2MGO</t>
  </si>
  <si>
    <t>ABOTNC</t>
  </si>
  <si>
    <t>ABOTERRA NITRATO DE CALCIO</t>
  </si>
  <si>
    <t>55LBS</t>
  </si>
  <si>
    <t>FLOR-SOLUB</t>
  </si>
  <si>
    <t>FLORACION SOLUBLE</t>
  </si>
  <si>
    <t>PLAMT-3</t>
  </si>
  <si>
    <t>PLAMTAR 3 - BALANCE NK</t>
  </si>
  <si>
    <t>25LBS</t>
  </si>
  <si>
    <t>PROD-SOLUB</t>
  </si>
  <si>
    <t>PRODUCCION SOLUBLE</t>
  </si>
  <si>
    <t>SEMI-FUTURO</t>
  </si>
  <si>
    <t>SEMILLERO FUTURO ( 12-8- 20+4MGO+4S+ME)</t>
  </si>
  <si>
    <t>FERTILIZANTES ( 1 )</t>
  </si>
  <si>
    <t>GENERAL ( 21 )</t>
  </si>
  <si>
    <t>A10-18-15</t>
  </si>
  <si>
    <t>ABONO 10-18-15(S) FORM.SULF.</t>
  </si>
  <si>
    <t>ABON15-15-15S-5S2MGO</t>
  </si>
  <si>
    <t>ABON15-15-15S-5S +2MGO</t>
  </si>
  <si>
    <t>NIT-CALCIO</t>
  </si>
  <si>
    <t>NITRATO DE CALCIO</t>
  </si>
  <si>
    <t>25 KL</t>
  </si>
  <si>
    <t>PS250L</t>
  </si>
  <si>
    <t>PACAS DE SUSTRATO 250L.</t>
  </si>
  <si>
    <t>UND</t>
  </si>
  <si>
    <t>SULFAMO</t>
  </si>
  <si>
    <t>SULFATO DE AMONIO ESTANDAR (AZUCQUITA)</t>
  </si>
  <si>
    <t>PTV.154</t>
  </si>
  <si>
    <t>PLANTULAS TABACO V. IT-154</t>
  </si>
  <si>
    <t>MES DE NOVIEMBRE 2024</t>
  </si>
  <si>
    <t>MES DE DICIEMBRE 2024</t>
  </si>
  <si>
    <t>15-15-15+</t>
  </si>
  <si>
    <t>15-15-15(S)+4MGO+ME(40%N-3)</t>
  </si>
  <si>
    <t>15-15-15-5S</t>
  </si>
  <si>
    <t xml:space="preserve">15-15-15-5S+2MGO </t>
  </si>
  <si>
    <t>2-21-22S</t>
  </si>
  <si>
    <t>2-21-22S+6MGO+ME</t>
  </si>
  <si>
    <t>HERRAMIENTAS ( 10 )</t>
  </si>
  <si>
    <t>BANDEJ-200H</t>
  </si>
  <si>
    <t xml:space="preserve">BANDEJAS 200 HOYOS </t>
  </si>
  <si>
    <t>UNIDAD</t>
  </si>
  <si>
    <t>MES DE OCTUBRE 2024</t>
  </si>
  <si>
    <t>NIT CAL.</t>
  </si>
  <si>
    <t xml:space="preserve">NITRATO  CALSIO 15N+26CAO  </t>
  </si>
  <si>
    <t>25KG</t>
  </si>
  <si>
    <t>PL.T.</t>
  </si>
  <si>
    <t>PLANTULAS DE TABACO</t>
  </si>
  <si>
    <t>SUST. PAC.</t>
  </si>
  <si>
    <t>PACA SUSTRATO C/PERLITA VERM.</t>
  </si>
  <si>
    <t>300LT</t>
  </si>
  <si>
    <t>ADHERENTE-COAGULANTE ( 39 )</t>
  </si>
  <si>
    <t>REGPH</t>
  </si>
  <si>
    <t>REGULADOR PH EMULS. DISP. Y ADH.</t>
  </si>
  <si>
    <t>250 ML</t>
  </si>
  <si>
    <t>INSECTICIDAS ( 2 )</t>
  </si>
  <si>
    <t>L9.49+T12.62EC</t>
  </si>
  <si>
    <t xml:space="preserve">LAMBDACIALOTRIN 9.49+THIAM.12.62  ( 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</si>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</sst>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FF0000"/>
      <name val="Liberation Sans"/>
      <family val="2"/>
    </font>
    <font>
      <b/>
      <sz val="10"/>
      <color rgb="FFFFFFFF"/>
      <name val="Liberation Sans"/>
      <family val="2"/>
    </font>
    <font>
      <sz val="10"/>
      <color rgb="FF993300"/>
      <name val="Liberation Sans"/>
      <family val="2"/>
    </font>
    <font>
      <i/>
      <sz val="10"/>
      <color rgb="FF808080"/>
      <name val="Liberation Sans"/>
      <family val="2"/>
    </font>
    <font>
      <sz val="10"/>
      <color rgb="FF008000"/>
      <name val="Liberation Sans"/>
      <family val="2"/>
    </font>
    <font>
      <b/>
      <i/>
      <sz val="16"/>
      <color rgb="FF0000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sz val="10"/>
      <color rgb="FF333333"/>
      <name val="Liberation Sans"/>
      <family val="2"/>
    </font>
    <font>
      <b/>
      <i/>
      <u/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4" fontId="15" fillId="0" borderId="2" xfId="0" applyNumberFormat="1" applyFont="1" applyBorder="1"/>
    <xf numFmtId="164" fontId="0" fillId="0" borderId="6" xfId="0" applyNumberFormat="1" applyBorder="1"/>
    <xf numFmtId="4" fontId="16" fillId="0" borderId="2" xfId="0" applyNumberFormat="1" applyFont="1" applyBorder="1"/>
    <xf numFmtId="0" fontId="0" fillId="0" borderId="2" xfId="0" applyBorder="1"/>
    <xf numFmtId="43" fontId="0" fillId="0" borderId="2" xfId="51" applyFont="1" applyBorder="1"/>
    <xf numFmtId="0" fontId="15" fillId="0" borderId="0" xfId="0" applyFont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0" fillId="0" borderId="6" xfId="0" applyBorder="1"/>
    <xf numFmtId="43" fontId="0" fillId="0" borderId="6" xfId="51" applyFont="1" applyBorder="1"/>
    <xf numFmtId="0" fontId="15" fillId="9" borderId="9" xfId="0" applyFont="1" applyFill="1" applyBorder="1" applyAlignment="1">
      <alignment horizontal="center" vertic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632971</xdr:colOff>
      <xdr:row>4</xdr:row>
      <xdr:rowOff>141807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9F228D-CBBA-5A76-67DC-C7B3D6871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0</xdr:row>
      <xdr:rowOff>0</xdr:rowOff>
    </xdr:from>
    <xdr:to>
      <xdr:col>7</xdr:col>
      <xdr:colOff>834556</xdr:colOff>
      <xdr:row>4</xdr:row>
      <xdr:rowOff>166193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C8F04F8-93E7-C4B6-BAB1-9B212CDC5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8202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3"/>
  <sheetViews>
    <sheetView tabSelected="1" topLeftCell="A99" zoomScaleNormal="100" workbookViewId="0">
      <selection activeCell="B126" sqref="B126"/>
    </sheetView>
  </sheetViews>
  <sheetFormatPr baseColWidth="10" defaultRowHeight="14.25"/>
  <cols>
    <col min="1" max="1" width="11.375" customWidth="1"/>
    <col min="2" max="2" width="30.25" bestFit="1" customWidth="1"/>
    <col min="3" max="3" width="19.375" customWidth="1"/>
    <col min="4" max="4" width="43" bestFit="1" customWidth="1"/>
    <col min="5" max="5" width="10.625" customWidth="1"/>
    <col min="6" max="6" width="9.625" customWidth="1"/>
    <col min="7" max="7" width="10.625" customWidth="1"/>
    <col min="8" max="8" width="13.625" customWidth="1"/>
    <col min="9" max="9" width="11" customWidth="1"/>
  </cols>
  <sheetData>
    <row r="2" spans="1:8" ht="14.25" customHeight="1">
      <c r="A2" s="10" t="s">
        <v>10</v>
      </c>
      <c r="B2" s="10"/>
      <c r="C2" s="10"/>
      <c r="D2" s="10"/>
      <c r="E2" s="10"/>
      <c r="F2" s="10"/>
      <c r="G2" s="10"/>
      <c r="H2" s="10"/>
    </row>
    <row r="3" spans="1:8" ht="14.25" customHeight="1">
      <c r="A3" s="10" t="s">
        <v>0</v>
      </c>
      <c r="B3" s="10"/>
      <c r="C3" s="10"/>
      <c r="D3" s="10"/>
      <c r="E3" s="10"/>
      <c r="F3" s="10"/>
      <c r="G3" s="10"/>
      <c r="H3" s="10"/>
    </row>
    <row r="4" spans="1:8" ht="14.25" customHeight="1">
      <c r="A4" s="10" t="s">
        <v>54</v>
      </c>
      <c r="B4" s="10"/>
      <c r="C4" s="10"/>
      <c r="D4" s="10"/>
      <c r="E4" s="10"/>
      <c r="F4" s="10"/>
      <c r="G4" s="10"/>
      <c r="H4" s="10"/>
    </row>
    <row r="5" spans="1:8" ht="14.25" customHeight="1" thickBot="1">
      <c r="A5" s="2"/>
      <c r="B5" s="2"/>
      <c r="C5" s="2"/>
      <c r="D5" s="2"/>
      <c r="E5" s="2"/>
      <c r="F5" s="2"/>
      <c r="G5" s="2"/>
      <c r="H5" s="2"/>
    </row>
    <row r="6" spans="1:8" ht="14.25" customHeight="1">
      <c r="A6" s="11" t="s">
        <v>5</v>
      </c>
      <c r="B6" s="14" t="s">
        <v>6</v>
      </c>
      <c r="C6" s="14" t="s">
        <v>7</v>
      </c>
      <c r="D6" s="14" t="s">
        <v>8</v>
      </c>
      <c r="E6" s="14" t="s">
        <v>1</v>
      </c>
      <c r="F6" s="14" t="s">
        <v>9</v>
      </c>
      <c r="G6" s="14" t="s">
        <v>2</v>
      </c>
      <c r="H6" s="14" t="s">
        <v>3</v>
      </c>
    </row>
    <row r="7" spans="1:8" ht="14.25" customHeight="1">
      <c r="A7" s="12"/>
      <c r="B7" s="15"/>
      <c r="C7" s="15"/>
      <c r="D7" s="15"/>
      <c r="E7" s="15"/>
      <c r="F7" s="15"/>
      <c r="G7" s="15"/>
      <c r="H7" s="15"/>
    </row>
    <row r="8" spans="1:8" ht="15" customHeight="1">
      <c r="A8" s="12"/>
      <c r="B8" s="15"/>
      <c r="C8" s="15"/>
      <c r="D8" s="15"/>
      <c r="E8" s="15"/>
      <c r="F8" s="15"/>
      <c r="G8" s="15"/>
      <c r="H8" s="15"/>
    </row>
    <row r="9" spans="1:8">
      <c r="A9" s="12"/>
      <c r="B9" s="15"/>
      <c r="C9" s="15"/>
      <c r="D9" s="15"/>
      <c r="E9" s="15"/>
      <c r="F9" s="15"/>
      <c r="G9" s="15"/>
      <c r="H9" s="15"/>
    </row>
    <row r="10" spans="1:8" ht="15" customHeight="1" thickBot="1">
      <c r="A10" s="13"/>
      <c r="B10" s="23"/>
      <c r="C10" s="23"/>
      <c r="D10" s="23"/>
      <c r="E10" s="23"/>
      <c r="F10" s="23"/>
      <c r="G10" s="23"/>
      <c r="H10" s="23"/>
    </row>
    <row r="11" spans="1:8">
      <c r="A11" s="6">
        <v>42746</v>
      </c>
      <c r="B11" s="21" t="s">
        <v>26</v>
      </c>
      <c r="C11" s="21" t="s">
        <v>28</v>
      </c>
      <c r="D11" s="21" t="s">
        <v>29</v>
      </c>
      <c r="E11" s="21">
        <v>164</v>
      </c>
      <c r="F11" s="21" t="s">
        <v>11</v>
      </c>
      <c r="G11" s="22">
        <v>2490.25</v>
      </c>
      <c r="H11" s="22">
        <f>+G11*E11</f>
        <v>408401</v>
      </c>
    </row>
    <row r="12" spans="1:8">
      <c r="A12" s="4">
        <v>42912</v>
      </c>
      <c r="B12" s="8" t="s">
        <v>26</v>
      </c>
      <c r="C12" s="8" t="s">
        <v>30</v>
      </c>
      <c r="D12" s="8" t="s">
        <v>31</v>
      </c>
      <c r="E12" s="8">
        <v>998</v>
      </c>
      <c r="F12" s="8" t="s">
        <v>11</v>
      </c>
      <c r="G12" s="9">
        <v>2214.2800000000002</v>
      </c>
      <c r="H12" s="9">
        <f t="shared" ref="H12:H19" si="0">+G12*E12</f>
        <v>2209851.4400000004</v>
      </c>
    </row>
    <row r="13" spans="1:8">
      <c r="A13" s="4">
        <v>43095</v>
      </c>
      <c r="B13" s="8" t="s">
        <v>26</v>
      </c>
      <c r="C13" s="8" t="s">
        <v>12</v>
      </c>
      <c r="D13" s="8" t="s">
        <v>13</v>
      </c>
      <c r="E13" s="8">
        <v>43</v>
      </c>
      <c r="F13" s="8" t="s">
        <v>11</v>
      </c>
      <c r="G13" s="9">
        <v>2459</v>
      </c>
      <c r="H13" s="9">
        <f t="shared" si="0"/>
        <v>105737</v>
      </c>
    </row>
    <row r="14" spans="1:8">
      <c r="A14" s="4">
        <v>43049</v>
      </c>
      <c r="B14" s="8" t="s">
        <v>26</v>
      </c>
      <c r="C14" s="8" t="s">
        <v>14</v>
      </c>
      <c r="D14" s="8" t="s">
        <v>15</v>
      </c>
      <c r="E14" s="8">
        <v>9</v>
      </c>
      <c r="F14" s="8" t="s">
        <v>16</v>
      </c>
      <c r="G14" s="9">
        <v>630</v>
      </c>
      <c r="H14" s="9">
        <f t="shared" si="0"/>
        <v>5670</v>
      </c>
    </row>
    <row r="15" spans="1:8">
      <c r="A15" s="4">
        <v>42758</v>
      </c>
      <c r="B15" s="8" t="s">
        <v>26</v>
      </c>
      <c r="C15" s="8" t="s">
        <v>17</v>
      </c>
      <c r="D15" s="8" t="s">
        <v>18</v>
      </c>
      <c r="E15" s="8">
        <v>15</v>
      </c>
      <c r="F15" s="8" t="s">
        <v>16</v>
      </c>
      <c r="G15" s="9">
        <v>1250.76</v>
      </c>
      <c r="H15" s="9">
        <f t="shared" si="0"/>
        <v>18761.400000000001</v>
      </c>
    </row>
    <row r="16" spans="1:8">
      <c r="A16" s="4">
        <v>39141</v>
      </c>
      <c r="B16" s="8" t="s">
        <v>26</v>
      </c>
      <c r="C16" s="8" t="s">
        <v>32</v>
      </c>
      <c r="D16" s="8" t="s">
        <v>33</v>
      </c>
      <c r="E16" s="8">
        <v>19</v>
      </c>
      <c r="F16" s="8" t="s">
        <v>34</v>
      </c>
      <c r="G16" s="9">
        <v>5505.97</v>
      </c>
      <c r="H16" s="9">
        <f t="shared" si="0"/>
        <v>104613.43000000001</v>
      </c>
    </row>
    <row r="17" spans="1:8">
      <c r="A17" s="4">
        <v>42647</v>
      </c>
      <c r="B17" s="8" t="s">
        <v>26</v>
      </c>
      <c r="C17" s="8" t="s">
        <v>19</v>
      </c>
      <c r="D17" s="8" t="s">
        <v>20</v>
      </c>
      <c r="E17" s="8">
        <v>4</v>
      </c>
      <c r="F17" s="8" t="s">
        <v>21</v>
      </c>
      <c r="G17" s="9">
        <v>573.75</v>
      </c>
      <c r="H17" s="9">
        <f t="shared" si="0"/>
        <v>2295</v>
      </c>
    </row>
    <row r="18" spans="1:8">
      <c r="A18" s="4">
        <v>42912</v>
      </c>
      <c r="B18" s="8" t="s">
        <v>26</v>
      </c>
      <c r="C18" s="8" t="s">
        <v>22</v>
      </c>
      <c r="D18" s="8" t="s">
        <v>23</v>
      </c>
      <c r="E18" s="8">
        <v>1</v>
      </c>
      <c r="F18" s="8" t="s">
        <v>16</v>
      </c>
      <c r="G18" s="9">
        <v>1862.04061</v>
      </c>
      <c r="H18" s="9">
        <f t="shared" si="0"/>
        <v>1862.04061</v>
      </c>
    </row>
    <row r="19" spans="1:8">
      <c r="A19" s="4">
        <v>42647</v>
      </c>
      <c r="B19" s="8" t="s">
        <v>26</v>
      </c>
      <c r="C19" s="8" t="s">
        <v>24</v>
      </c>
      <c r="D19" s="8" t="s">
        <v>25</v>
      </c>
      <c r="E19" s="8">
        <v>14</v>
      </c>
      <c r="F19" s="8" t="s">
        <v>16</v>
      </c>
      <c r="G19" s="9">
        <v>795</v>
      </c>
      <c r="H19" s="9">
        <f t="shared" si="0"/>
        <v>11130</v>
      </c>
    </row>
    <row r="20" spans="1:8" ht="15">
      <c r="A20" s="16" t="s">
        <v>4</v>
      </c>
      <c r="B20" s="17"/>
      <c r="C20" s="17"/>
      <c r="D20" s="17"/>
      <c r="E20" s="17"/>
      <c r="F20" s="17"/>
      <c r="G20" s="18"/>
      <c r="H20" s="5">
        <f>SUM(H11:H19)</f>
        <v>2868321.3106100005</v>
      </c>
    </row>
    <row r="21" spans="1:8">
      <c r="G21" s="3"/>
      <c r="H21" s="3"/>
    </row>
    <row r="22" spans="1:8">
      <c r="G22" s="3"/>
      <c r="H22" s="3"/>
    </row>
    <row r="23" spans="1:8">
      <c r="G23" s="3"/>
      <c r="H23" s="3"/>
    </row>
    <row r="24" spans="1:8">
      <c r="G24" s="3"/>
      <c r="H24" s="3"/>
    </row>
    <row r="25" spans="1:8">
      <c r="G25" s="3"/>
      <c r="H25" s="3"/>
    </row>
    <row r="26" spans="1:8">
      <c r="G26" s="3"/>
      <c r="H26" s="3"/>
    </row>
    <row r="27" spans="1:8">
      <c r="G27" s="3"/>
      <c r="H27" s="3"/>
    </row>
    <row r="28" spans="1:8">
      <c r="G28" s="3"/>
      <c r="H28" s="3"/>
    </row>
    <row r="29" spans="1:8">
      <c r="G29" s="3"/>
      <c r="H29" s="3"/>
    </row>
    <row r="30" spans="1:8">
      <c r="G30" s="3"/>
      <c r="H30" s="3"/>
    </row>
    <row r="31" spans="1:8">
      <c r="G31" s="3"/>
      <c r="H31" s="3"/>
    </row>
    <row r="32" spans="1:8">
      <c r="G32" s="3"/>
      <c r="H32" s="3"/>
    </row>
    <row r="33" spans="1:8">
      <c r="G33" s="3"/>
      <c r="H33" s="3"/>
    </row>
    <row r="34" spans="1:8">
      <c r="G34" s="3"/>
      <c r="H34" s="3"/>
    </row>
    <row r="35" spans="1:8">
      <c r="G35" s="3"/>
      <c r="H35" s="3"/>
    </row>
    <row r="36" spans="1:8">
      <c r="G36" s="3"/>
      <c r="H36" s="3"/>
    </row>
    <row r="37" spans="1:8">
      <c r="G37" s="3"/>
      <c r="H37" s="3"/>
    </row>
    <row r="38" spans="1:8">
      <c r="G38" s="3"/>
      <c r="H38" s="3"/>
    </row>
    <row r="39" spans="1:8">
      <c r="G39" s="3"/>
      <c r="H39" s="3"/>
    </row>
    <row r="40" spans="1:8">
      <c r="G40" s="3"/>
      <c r="H40" s="3"/>
    </row>
    <row r="41" spans="1:8">
      <c r="G41" s="3"/>
      <c r="H41" s="3"/>
    </row>
    <row r="42" spans="1:8">
      <c r="G42" s="3"/>
      <c r="H42" s="3"/>
    </row>
    <row r="43" spans="1:8">
      <c r="G43" s="3"/>
      <c r="H43" s="3"/>
    </row>
    <row r="45" spans="1:8" ht="14.25" customHeight="1">
      <c r="A45" s="10" t="s">
        <v>10</v>
      </c>
      <c r="B45" s="10"/>
      <c r="C45" s="10"/>
      <c r="D45" s="10"/>
      <c r="E45" s="10"/>
      <c r="F45" s="10"/>
      <c r="G45" s="10"/>
      <c r="H45" s="10"/>
    </row>
    <row r="46" spans="1:8" ht="14.25" customHeight="1">
      <c r="A46" s="10" t="s">
        <v>0</v>
      </c>
      <c r="B46" s="10"/>
      <c r="C46" s="10"/>
      <c r="D46" s="10"/>
      <c r="E46" s="10"/>
      <c r="F46" s="10"/>
      <c r="G46" s="10"/>
      <c r="H46" s="10"/>
    </row>
    <row r="47" spans="1:8" ht="14.25" customHeight="1">
      <c r="A47" s="10" t="s">
        <v>42</v>
      </c>
      <c r="B47" s="10"/>
      <c r="C47" s="10"/>
      <c r="D47" s="10"/>
      <c r="E47" s="10"/>
      <c r="F47" s="10"/>
      <c r="G47" s="10"/>
      <c r="H47" s="10"/>
    </row>
    <row r="48" spans="1:8" ht="14.25" customHeight="1" thickBot="1">
      <c r="A48" s="2"/>
      <c r="B48" s="2"/>
      <c r="C48" s="2"/>
      <c r="D48" s="2"/>
      <c r="E48" s="2"/>
      <c r="F48" s="2"/>
      <c r="G48" s="2"/>
      <c r="H48" s="2"/>
    </row>
    <row r="49" spans="1:8" ht="14.25" customHeight="1">
      <c r="A49" s="11" t="s">
        <v>5</v>
      </c>
      <c r="B49" s="14" t="s">
        <v>6</v>
      </c>
      <c r="C49" s="14" t="s">
        <v>7</v>
      </c>
      <c r="D49" s="14" t="s">
        <v>8</v>
      </c>
      <c r="E49" s="14" t="s">
        <v>1</v>
      </c>
      <c r="F49" s="14" t="s">
        <v>9</v>
      </c>
      <c r="G49" s="14" t="s">
        <v>2</v>
      </c>
      <c r="H49" s="14" t="s">
        <v>3</v>
      </c>
    </row>
    <row r="50" spans="1:8" ht="14.25" customHeight="1">
      <c r="A50" s="12"/>
      <c r="B50" s="15"/>
      <c r="C50" s="15"/>
      <c r="D50" s="15"/>
      <c r="E50" s="15"/>
      <c r="F50" s="15"/>
      <c r="G50" s="15"/>
      <c r="H50" s="15"/>
    </row>
    <row r="51" spans="1:8" ht="14.25" customHeight="1">
      <c r="A51" s="12"/>
      <c r="B51" s="15"/>
      <c r="C51" s="15"/>
      <c r="D51" s="15"/>
      <c r="E51" s="15"/>
      <c r="F51" s="15"/>
      <c r="G51" s="15"/>
      <c r="H51" s="15"/>
    </row>
    <row r="52" spans="1:8" ht="14.25" customHeight="1">
      <c r="A52" s="12"/>
      <c r="B52" s="15"/>
      <c r="C52" s="15"/>
      <c r="D52" s="15"/>
      <c r="E52" s="15"/>
      <c r="F52" s="15"/>
      <c r="G52" s="15"/>
      <c r="H52" s="15"/>
    </row>
    <row r="53" spans="1:8" ht="15" customHeight="1" thickBot="1">
      <c r="A53" s="13"/>
      <c r="B53" s="23"/>
      <c r="C53" s="23"/>
      <c r="D53" s="23"/>
      <c r="E53" s="23"/>
      <c r="F53" s="23"/>
      <c r="G53" s="23"/>
      <c r="H53" s="23"/>
    </row>
    <row r="54" spans="1:8">
      <c r="A54" s="4">
        <v>42746</v>
      </c>
      <c r="B54" s="8" t="s">
        <v>26</v>
      </c>
      <c r="C54" s="8" t="s">
        <v>44</v>
      </c>
      <c r="D54" s="8" t="s">
        <v>45</v>
      </c>
      <c r="E54" s="8">
        <v>43</v>
      </c>
      <c r="F54" s="8" t="s">
        <v>11</v>
      </c>
      <c r="G54" s="9">
        <v>2237</v>
      </c>
      <c r="H54" s="9">
        <f>+G54*E54</f>
        <v>96191</v>
      </c>
    </row>
    <row r="55" spans="1:8">
      <c r="A55" s="4">
        <v>42912</v>
      </c>
      <c r="B55" s="8" t="s">
        <v>26</v>
      </c>
      <c r="C55" s="8" t="s">
        <v>46</v>
      </c>
      <c r="D55" s="8" t="s">
        <v>47</v>
      </c>
      <c r="E55" s="8">
        <v>464</v>
      </c>
      <c r="F55" s="8" t="s">
        <v>11</v>
      </c>
      <c r="G55" s="9">
        <v>2066</v>
      </c>
      <c r="H55" s="9">
        <f t="shared" ref="H55:H64" si="1">+G55*E55</f>
        <v>958624</v>
      </c>
    </row>
    <row r="56" spans="1:8">
      <c r="A56" s="4">
        <v>43095</v>
      </c>
      <c r="B56" s="8" t="s">
        <v>26</v>
      </c>
      <c r="C56" s="8" t="s">
        <v>48</v>
      </c>
      <c r="D56" s="8" t="s">
        <v>49</v>
      </c>
      <c r="E56" s="8">
        <v>103</v>
      </c>
      <c r="F56" s="8" t="s">
        <v>11</v>
      </c>
      <c r="G56" s="9">
        <v>153</v>
      </c>
      <c r="H56" s="9">
        <f t="shared" si="1"/>
        <v>15759</v>
      </c>
    </row>
    <row r="57" spans="1:8">
      <c r="A57" s="4">
        <v>43049</v>
      </c>
      <c r="B57" s="8" t="s">
        <v>26</v>
      </c>
      <c r="C57" s="8" t="s">
        <v>28</v>
      </c>
      <c r="D57" s="8" t="s">
        <v>29</v>
      </c>
      <c r="E57" s="8">
        <v>49</v>
      </c>
      <c r="F57" s="8" t="s">
        <v>11</v>
      </c>
      <c r="G57" s="9">
        <v>2490.25</v>
      </c>
      <c r="H57" s="9">
        <f t="shared" si="1"/>
        <v>122022.25</v>
      </c>
    </row>
    <row r="58" spans="1:8">
      <c r="A58" s="4">
        <v>42758</v>
      </c>
      <c r="B58" s="8" t="s">
        <v>26</v>
      </c>
      <c r="C58" s="8" t="s">
        <v>30</v>
      </c>
      <c r="D58" s="8" t="s">
        <v>31</v>
      </c>
      <c r="E58" s="8">
        <v>109</v>
      </c>
      <c r="F58" s="8" t="s">
        <v>11</v>
      </c>
      <c r="G58" s="9">
        <v>2214.2800000000002</v>
      </c>
      <c r="H58" s="9">
        <f t="shared" si="1"/>
        <v>241356.52000000002</v>
      </c>
    </row>
    <row r="59" spans="1:8">
      <c r="A59" s="4">
        <v>39141</v>
      </c>
      <c r="B59" s="8" t="s">
        <v>26</v>
      </c>
      <c r="C59" s="8" t="s">
        <v>14</v>
      </c>
      <c r="D59" s="8" t="s">
        <v>15</v>
      </c>
      <c r="E59" s="8">
        <v>2</v>
      </c>
      <c r="F59" s="8" t="s">
        <v>16</v>
      </c>
      <c r="G59" s="9">
        <v>630</v>
      </c>
      <c r="H59" s="9">
        <f t="shared" si="1"/>
        <v>1260</v>
      </c>
    </row>
    <row r="60" spans="1:8">
      <c r="A60" s="4">
        <v>42647</v>
      </c>
      <c r="B60" s="8" t="s">
        <v>26</v>
      </c>
      <c r="C60" s="8" t="s">
        <v>32</v>
      </c>
      <c r="D60" s="8" t="s">
        <v>33</v>
      </c>
      <c r="E60" s="8">
        <v>1</v>
      </c>
      <c r="F60" s="8" t="s">
        <v>34</v>
      </c>
      <c r="G60" s="9">
        <v>5505.97</v>
      </c>
      <c r="H60" s="9">
        <f t="shared" si="1"/>
        <v>5505.97</v>
      </c>
    </row>
    <row r="61" spans="1:8">
      <c r="A61" s="4">
        <v>42912</v>
      </c>
      <c r="B61" s="8" t="s">
        <v>26</v>
      </c>
      <c r="C61" s="8" t="s">
        <v>35</v>
      </c>
      <c r="D61" s="8" t="s">
        <v>36</v>
      </c>
      <c r="E61" s="8">
        <v>120</v>
      </c>
      <c r="F61" s="8" t="s">
        <v>37</v>
      </c>
      <c r="G61" s="9">
        <v>2050</v>
      </c>
      <c r="H61" s="9">
        <f t="shared" si="1"/>
        <v>246000</v>
      </c>
    </row>
    <row r="62" spans="1:8">
      <c r="A62" s="4">
        <v>42647</v>
      </c>
      <c r="B62" s="8" t="s">
        <v>26</v>
      </c>
      <c r="C62" s="8" t="s">
        <v>38</v>
      </c>
      <c r="D62" s="8" t="s">
        <v>39</v>
      </c>
      <c r="E62" s="8">
        <v>54</v>
      </c>
      <c r="F62" s="8" t="s">
        <v>11</v>
      </c>
      <c r="G62" s="9">
        <v>1219</v>
      </c>
      <c r="H62" s="9">
        <f t="shared" si="1"/>
        <v>65826</v>
      </c>
    </row>
    <row r="63" spans="1:8">
      <c r="A63" s="4">
        <v>42647</v>
      </c>
      <c r="B63" s="8" t="s">
        <v>50</v>
      </c>
      <c r="C63" s="8" t="s">
        <v>51</v>
      </c>
      <c r="D63" s="8" t="s">
        <v>52</v>
      </c>
      <c r="E63" s="8">
        <v>7140</v>
      </c>
      <c r="F63" s="8" t="s">
        <v>53</v>
      </c>
      <c r="G63" s="9">
        <v>39</v>
      </c>
      <c r="H63" s="9">
        <f t="shared" si="1"/>
        <v>278460</v>
      </c>
    </row>
    <row r="64" spans="1:8">
      <c r="A64" s="4">
        <v>42648</v>
      </c>
      <c r="B64" s="8" t="s">
        <v>27</v>
      </c>
      <c r="C64" s="8" t="s">
        <v>40</v>
      </c>
      <c r="D64" s="8" t="s">
        <v>41</v>
      </c>
      <c r="E64" s="8">
        <v>9000</v>
      </c>
      <c r="F64" s="8" t="s">
        <v>37</v>
      </c>
      <c r="G64" s="9">
        <v>0.57999999999999996</v>
      </c>
      <c r="H64" s="9">
        <f t="shared" si="1"/>
        <v>5220</v>
      </c>
    </row>
    <row r="65" spans="1:8" ht="15">
      <c r="A65" s="20" t="s">
        <v>4</v>
      </c>
      <c r="B65" s="20"/>
      <c r="C65" s="20"/>
      <c r="D65" s="20"/>
      <c r="E65" s="20"/>
      <c r="F65" s="20"/>
      <c r="G65" s="20"/>
      <c r="H65" s="5">
        <f>SUM(H54:H64)</f>
        <v>2036224.74</v>
      </c>
    </row>
    <row r="88" spans="1:8" ht="15">
      <c r="A88" s="10" t="s">
        <v>10</v>
      </c>
      <c r="B88" s="10"/>
      <c r="C88" s="10"/>
      <c r="D88" s="10"/>
      <c r="E88" s="10"/>
      <c r="F88" s="10"/>
      <c r="G88" s="10"/>
      <c r="H88" s="10"/>
    </row>
    <row r="89" spans="1:8" ht="14.25" customHeight="1">
      <c r="A89" s="10" t="s">
        <v>0</v>
      </c>
      <c r="B89" s="10"/>
      <c r="C89" s="10"/>
      <c r="D89" s="10"/>
      <c r="E89" s="10"/>
      <c r="F89" s="10"/>
      <c r="G89" s="10"/>
      <c r="H89" s="10"/>
    </row>
    <row r="90" spans="1:8" ht="14.25" customHeight="1">
      <c r="A90" s="10" t="s">
        <v>43</v>
      </c>
      <c r="B90" s="10"/>
      <c r="C90" s="10"/>
      <c r="D90" s="10"/>
      <c r="E90" s="10"/>
      <c r="F90" s="10"/>
      <c r="G90" s="10"/>
      <c r="H90" s="10"/>
    </row>
    <row r="91" spans="1:8" ht="15.75" thickBot="1">
      <c r="C91" s="1"/>
    </row>
    <row r="92" spans="1:8" ht="14.25" customHeight="1">
      <c r="A92" s="11" t="s">
        <v>5</v>
      </c>
      <c r="B92" s="14" t="s">
        <v>6</v>
      </c>
      <c r="C92" s="14" t="s">
        <v>7</v>
      </c>
      <c r="D92" s="14" t="s">
        <v>8</v>
      </c>
      <c r="E92" s="14" t="s">
        <v>1</v>
      </c>
      <c r="F92" s="14" t="s">
        <v>9</v>
      </c>
      <c r="G92" s="14" t="s">
        <v>2</v>
      </c>
      <c r="H92" s="14" t="s">
        <v>3</v>
      </c>
    </row>
    <row r="93" spans="1:8" ht="14.25" customHeight="1">
      <c r="A93" s="12"/>
      <c r="B93" s="15"/>
      <c r="C93" s="15"/>
      <c r="D93" s="15"/>
      <c r="E93" s="15"/>
      <c r="F93" s="15"/>
      <c r="G93" s="15"/>
      <c r="H93" s="15"/>
    </row>
    <row r="94" spans="1:8" ht="14.25" customHeight="1">
      <c r="A94" s="12"/>
      <c r="B94" s="15"/>
      <c r="C94" s="15"/>
      <c r="D94" s="15"/>
      <c r="E94" s="15"/>
      <c r="F94" s="15"/>
      <c r="G94" s="15"/>
      <c r="H94" s="15"/>
    </row>
    <row r="95" spans="1:8" ht="14.25" customHeight="1">
      <c r="A95" s="12"/>
      <c r="B95" s="15"/>
      <c r="C95" s="15"/>
      <c r="D95" s="15"/>
      <c r="E95" s="15"/>
      <c r="F95" s="15"/>
      <c r="G95" s="15"/>
      <c r="H95" s="15"/>
    </row>
    <row r="96" spans="1:8" ht="15" customHeight="1" thickBot="1">
      <c r="A96" s="13"/>
      <c r="B96" s="23"/>
      <c r="C96" s="23"/>
      <c r="D96" s="23"/>
      <c r="E96" s="23"/>
      <c r="F96" s="23"/>
      <c r="G96" s="23"/>
      <c r="H96" s="23"/>
    </row>
    <row r="97" spans="1:8">
      <c r="A97" s="4">
        <v>42746</v>
      </c>
      <c r="B97" s="8" t="s">
        <v>26</v>
      </c>
      <c r="C97" s="8" t="s">
        <v>44</v>
      </c>
      <c r="D97" s="8" t="s">
        <v>45</v>
      </c>
      <c r="E97" s="8">
        <v>15</v>
      </c>
      <c r="F97" s="8" t="s">
        <v>11</v>
      </c>
      <c r="G97" s="9">
        <v>2237</v>
      </c>
      <c r="H97" s="9">
        <f>+G97*E97</f>
        <v>33555</v>
      </c>
    </row>
    <row r="98" spans="1:8">
      <c r="A98" s="4">
        <v>42912</v>
      </c>
      <c r="B98" s="8" t="s">
        <v>26</v>
      </c>
      <c r="C98" s="8" t="s">
        <v>46</v>
      </c>
      <c r="D98" s="8" t="s">
        <v>47</v>
      </c>
      <c r="E98" s="8">
        <v>357</v>
      </c>
      <c r="F98" s="8" t="s">
        <v>11</v>
      </c>
      <c r="G98" s="9">
        <v>2066</v>
      </c>
      <c r="H98" s="9">
        <f t="shared" ref="H98:H110" si="2">+G98*E98</f>
        <v>737562</v>
      </c>
    </row>
    <row r="99" spans="1:8">
      <c r="A99" s="4">
        <v>43095</v>
      </c>
      <c r="B99" s="8" t="s">
        <v>26</v>
      </c>
      <c r="C99" s="8" t="s">
        <v>48</v>
      </c>
      <c r="D99" s="8" t="s">
        <v>49</v>
      </c>
      <c r="E99" s="8">
        <v>83</v>
      </c>
      <c r="F99" s="8" t="s">
        <v>11</v>
      </c>
      <c r="G99" s="9">
        <v>153</v>
      </c>
      <c r="H99" s="9">
        <f t="shared" si="2"/>
        <v>12699</v>
      </c>
    </row>
    <row r="100" spans="1:8">
      <c r="A100" s="4">
        <v>43049</v>
      </c>
      <c r="B100" s="8" t="s">
        <v>26</v>
      </c>
      <c r="C100" s="8" t="s">
        <v>28</v>
      </c>
      <c r="D100" s="8" t="s">
        <v>29</v>
      </c>
      <c r="E100" s="8">
        <v>49</v>
      </c>
      <c r="F100" s="8" t="s">
        <v>11</v>
      </c>
      <c r="G100" s="9">
        <v>2490.25</v>
      </c>
      <c r="H100" s="9">
        <f t="shared" si="2"/>
        <v>122022.25</v>
      </c>
    </row>
    <row r="101" spans="1:8">
      <c r="A101" s="4">
        <v>42758</v>
      </c>
      <c r="B101" s="8" t="s">
        <v>26</v>
      </c>
      <c r="C101" s="8" t="s">
        <v>14</v>
      </c>
      <c r="D101" s="8" t="s">
        <v>15</v>
      </c>
      <c r="E101" s="8">
        <v>2</v>
      </c>
      <c r="F101" s="8" t="s">
        <v>16</v>
      </c>
      <c r="G101" s="9">
        <v>630</v>
      </c>
      <c r="H101" s="9">
        <f t="shared" si="2"/>
        <v>1260</v>
      </c>
    </row>
    <row r="102" spans="1:8">
      <c r="A102" s="4">
        <v>39141</v>
      </c>
      <c r="B102" s="8" t="s">
        <v>26</v>
      </c>
      <c r="C102" s="8" t="s">
        <v>55</v>
      </c>
      <c r="D102" s="8" t="s">
        <v>56</v>
      </c>
      <c r="E102" s="8">
        <v>2</v>
      </c>
      <c r="F102" s="8" t="s">
        <v>57</v>
      </c>
      <c r="G102" s="9">
        <v>868</v>
      </c>
      <c r="H102" s="9">
        <f t="shared" si="2"/>
        <v>1736</v>
      </c>
    </row>
    <row r="103" spans="1:8">
      <c r="A103" s="4">
        <v>39142</v>
      </c>
      <c r="B103" s="8" t="s">
        <v>26</v>
      </c>
      <c r="C103" s="8" t="s">
        <v>32</v>
      </c>
      <c r="D103" s="8" t="s">
        <v>33</v>
      </c>
      <c r="E103" s="8">
        <v>1</v>
      </c>
      <c r="F103" s="8" t="s">
        <v>34</v>
      </c>
      <c r="G103" s="9">
        <v>5505.97</v>
      </c>
      <c r="H103" s="9">
        <f t="shared" si="2"/>
        <v>5505.97</v>
      </c>
    </row>
    <row r="104" spans="1:8">
      <c r="A104" s="4">
        <v>39143</v>
      </c>
      <c r="B104" s="8" t="s">
        <v>26</v>
      </c>
      <c r="C104" s="8" t="s">
        <v>58</v>
      </c>
      <c r="D104" s="8" t="s">
        <v>59</v>
      </c>
      <c r="E104" s="8">
        <v>593670</v>
      </c>
      <c r="F104" s="8" t="s">
        <v>37</v>
      </c>
      <c r="G104" s="9">
        <v>11.444990000000001</v>
      </c>
      <c r="H104" s="9">
        <f t="shared" si="2"/>
        <v>6794547.2132999999</v>
      </c>
    </row>
    <row r="105" spans="1:8">
      <c r="A105" s="4">
        <v>39144</v>
      </c>
      <c r="B105" s="8" t="s">
        <v>26</v>
      </c>
      <c r="C105" s="8" t="s">
        <v>35</v>
      </c>
      <c r="D105" s="8" t="s">
        <v>36</v>
      </c>
      <c r="E105" s="8">
        <v>115</v>
      </c>
      <c r="F105" s="8" t="s">
        <v>37</v>
      </c>
      <c r="G105" s="9">
        <v>2050</v>
      </c>
      <c r="H105" s="9">
        <f t="shared" si="2"/>
        <v>235750</v>
      </c>
    </row>
    <row r="106" spans="1:8">
      <c r="A106" s="4">
        <v>39145</v>
      </c>
      <c r="B106" s="8" t="s">
        <v>26</v>
      </c>
      <c r="C106" s="8" t="s">
        <v>38</v>
      </c>
      <c r="D106" s="8" t="s">
        <v>39</v>
      </c>
      <c r="E106" s="8">
        <v>30</v>
      </c>
      <c r="F106" s="8" t="s">
        <v>11</v>
      </c>
      <c r="G106" s="9">
        <v>1219</v>
      </c>
      <c r="H106" s="9">
        <f t="shared" si="2"/>
        <v>36570</v>
      </c>
    </row>
    <row r="107" spans="1:8">
      <c r="A107" s="4">
        <v>39146</v>
      </c>
      <c r="B107" s="8" t="s">
        <v>26</v>
      </c>
      <c r="C107" s="8" t="s">
        <v>60</v>
      </c>
      <c r="D107" s="8" t="s">
        <v>61</v>
      </c>
      <c r="E107" s="8">
        <v>162</v>
      </c>
      <c r="F107" s="8" t="s">
        <v>62</v>
      </c>
      <c r="G107" s="9">
        <v>1525</v>
      </c>
      <c r="H107" s="9">
        <f t="shared" si="2"/>
        <v>247050</v>
      </c>
    </row>
    <row r="108" spans="1:8">
      <c r="A108" s="4">
        <v>39147</v>
      </c>
      <c r="B108" s="8" t="s">
        <v>50</v>
      </c>
      <c r="C108" s="8" t="s">
        <v>51</v>
      </c>
      <c r="D108" s="8" t="s">
        <v>52</v>
      </c>
      <c r="E108" s="8">
        <v>7140</v>
      </c>
      <c r="F108" s="8" t="s">
        <v>53</v>
      </c>
      <c r="G108" s="9">
        <v>39</v>
      </c>
      <c r="H108" s="9">
        <f t="shared" si="2"/>
        <v>278460</v>
      </c>
    </row>
    <row r="109" spans="1:8">
      <c r="A109" s="4">
        <v>39148</v>
      </c>
      <c r="B109" s="8" t="s">
        <v>63</v>
      </c>
      <c r="C109" s="8" t="s">
        <v>64</v>
      </c>
      <c r="D109" s="8" t="s">
        <v>65</v>
      </c>
      <c r="E109" s="8">
        <v>1000</v>
      </c>
      <c r="F109" s="8" t="s">
        <v>66</v>
      </c>
      <c r="G109" s="9">
        <v>190</v>
      </c>
      <c r="H109" s="9">
        <f t="shared" si="2"/>
        <v>190000</v>
      </c>
    </row>
    <row r="110" spans="1:8">
      <c r="A110" s="4">
        <v>39149</v>
      </c>
      <c r="B110" s="8" t="s">
        <v>67</v>
      </c>
      <c r="C110" s="8" t="s">
        <v>68</v>
      </c>
      <c r="D110" s="8" t="s">
        <v>69</v>
      </c>
      <c r="E110" s="8">
        <v>2000</v>
      </c>
      <c r="F110" s="8" t="s">
        <v>70</v>
      </c>
      <c r="G110" s="9">
        <v>75</v>
      </c>
      <c r="H110" s="9">
        <f t="shared" si="2"/>
        <v>150000</v>
      </c>
    </row>
    <row r="111" spans="1:8">
      <c r="A111" s="4">
        <v>42647</v>
      </c>
      <c r="B111" s="8" t="s">
        <v>27</v>
      </c>
      <c r="C111" s="8" t="s">
        <v>40</v>
      </c>
      <c r="D111" s="8" t="s">
        <v>41</v>
      </c>
      <c r="E111" s="8">
        <v>11000</v>
      </c>
      <c r="F111" s="8" t="s">
        <v>37</v>
      </c>
      <c r="G111" s="9">
        <v>0.57999999999999996</v>
      </c>
      <c r="H111" s="9">
        <f t="shared" ref="H111" si="3">+G111*E111</f>
        <v>6380</v>
      </c>
    </row>
    <row r="112" spans="1:8">
      <c r="A112" s="19" t="s">
        <v>4</v>
      </c>
      <c r="B112" s="19"/>
      <c r="C112" s="19"/>
      <c r="D112" s="19"/>
      <c r="E112" s="19"/>
      <c r="F112" s="19"/>
      <c r="G112" s="19"/>
      <c r="H112" s="7">
        <f>SUM(H97:H111)</f>
        <v>8853097.4332999997</v>
      </c>
    </row>
    <row r="113" spans="7:8">
      <c r="G113" s="3"/>
      <c r="H113" s="3"/>
    </row>
  </sheetData>
  <mergeCells count="36">
    <mergeCell ref="H92:H96"/>
    <mergeCell ref="A88:H88"/>
    <mergeCell ref="A89:H89"/>
    <mergeCell ref="A90:H90"/>
    <mergeCell ref="A65:G65"/>
    <mergeCell ref="A112:G112"/>
    <mergeCell ref="A92:A96"/>
    <mergeCell ref="B92:B96"/>
    <mergeCell ref="C92:C96"/>
    <mergeCell ref="D92:D96"/>
    <mergeCell ref="E92:E96"/>
    <mergeCell ref="F92:F96"/>
    <mergeCell ref="G92:G96"/>
    <mergeCell ref="A46:H46"/>
    <mergeCell ref="A47:H47"/>
    <mergeCell ref="F49:F53"/>
    <mergeCell ref="G49:G53"/>
    <mergeCell ref="H49:H53"/>
    <mergeCell ref="A49:A53"/>
    <mergeCell ref="B49:B53"/>
    <mergeCell ref="C49:C53"/>
    <mergeCell ref="D49:D53"/>
    <mergeCell ref="E49:E53"/>
    <mergeCell ref="A2:H2"/>
    <mergeCell ref="A45:H45"/>
    <mergeCell ref="A3:H3"/>
    <mergeCell ref="A4:H4"/>
    <mergeCell ref="A6:A10"/>
    <mergeCell ref="B6:B10"/>
    <mergeCell ref="C6:C10"/>
    <mergeCell ref="D6:D10"/>
    <mergeCell ref="E6:E10"/>
    <mergeCell ref="F6:F10"/>
    <mergeCell ref="G6:G10"/>
    <mergeCell ref="H6:H10"/>
    <mergeCell ref="A20:G20"/>
  </mergeCells>
  <pageMargins left="0.25" right="0.25" top="0.75" bottom="0.75" header="0.3" footer="0.3"/>
  <pageSetup scale="82" fitToWidth="0" fitToHeight="0" pageOrder="overThenDown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inv_fertilizantes_abril_2022</vt:lpstr>
      <vt:lpstr>inv_fertilizantes_abril_2022!Área_de_impresión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1</cp:revision>
  <cp:lastPrinted>2025-01-13T17:13:08Z</cp:lastPrinted>
  <dcterms:created xsi:type="dcterms:W3CDTF">2022-07-05T16:15:15Z</dcterms:created>
  <dcterms:modified xsi:type="dcterms:W3CDTF">2025-01-13T17:14:15Z</dcterms:modified>
</cp:coreProperties>
</file>