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4 (Oct - Dic 2023)/"/>
    </mc:Choice>
  </mc:AlternateContent>
  <xr:revisionPtr revIDLastSave="0" documentId="8_{78CD0BAA-5F79-4411-A8B7-87D087011E1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_fab_cig_abril_2022" sheetId="1" r:id="rId1"/>
  </sheets>
  <definedNames>
    <definedName name="_xlnm.Print_Area" localSheetId="0">inv_fab_cig_abril_2022!$A$1:$H$219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8" i="1" l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50" i="1" l="1"/>
  <c r="H131" i="1"/>
  <c r="H209" i="1"/>
</calcChain>
</file>

<file path=xl/sharedStrings.xml><?xml version="1.0" encoding="utf-8"?>
<sst xmlns="http://schemas.openxmlformats.org/spreadsheetml/2006/main" count="492" uniqueCount="103">
  <si>
    <t>INVENTARIO FABRICA DE CIGARROS</t>
  </si>
  <si>
    <t>Existencia</t>
  </si>
  <si>
    <t>Unidad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</si>
  <si>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</si>
  <si>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</si>
  <si>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</si>
  <si>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</si>
  <si>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</si>
  <si>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</si>
  <si>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</si>
  <si>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INSTITUTO DEL TABACO DE LA REPÚBLICA DOMINICANA</t>
  </si>
  <si>
    <t>ANILLO.B.D</t>
  </si>
  <si>
    <t>ANILLO BANDERA DOM</t>
  </si>
  <si>
    <t>UND</t>
  </si>
  <si>
    <t>VINOTINTO</t>
  </si>
  <si>
    <t>VINO TINTO LA FUERZA</t>
  </si>
  <si>
    <t>UNIDAD</t>
  </si>
  <si>
    <t>AGR</t>
  </si>
  <si>
    <t>CIG.ROBUSTO AGR C10-54X6</t>
  </si>
  <si>
    <t>CAJA</t>
  </si>
  <si>
    <t>CAJ OKUME</t>
  </si>
  <si>
    <t>CAJ OKUME 50X5 DE 10</t>
  </si>
  <si>
    <t>CAJ.OKUME</t>
  </si>
  <si>
    <t>CAJA OKUME 54X5 DE 10</t>
  </si>
  <si>
    <t>CAJA  AGR</t>
  </si>
  <si>
    <t>CAJA  AGR 54X6 DE 10</t>
  </si>
  <si>
    <t>CAJA OKUME</t>
  </si>
  <si>
    <t>CAJ OKUME 54X6 DE10</t>
  </si>
  <si>
    <t>CAJA.OKUME</t>
  </si>
  <si>
    <t>CAJ OKUME 60X5 DE 10</t>
  </si>
  <si>
    <t>CAJA-OKUME</t>
  </si>
  <si>
    <t>CAJ OKUME 52X6 DE 10</t>
  </si>
  <si>
    <t>SHOPPING 1</t>
  </si>
  <si>
    <t>SHOPPING MEDIANO</t>
  </si>
  <si>
    <t>SHOPPING 2</t>
  </si>
  <si>
    <t>SHOPPING GRANDE</t>
  </si>
  <si>
    <t>ANIL</t>
  </si>
  <si>
    <t xml:space="preserve">ANILLO  ESPECIAL </t>
  </si>
  <si>
    <t>CAJ10 50X6</t>
  </si>
  <si>
    <t>CAJA 50X6 DE 10 UNIDADES</t>
  </si>
  <si>
    <t>CAJ20</t>
  </si>
  <si>
    <t>CAJA 44X6 DE 20 UNIDADES</t>
  </si>
  <si>
    <t>CAJ 20</t>
  </si>
  <si>
    <t>CAJUELA DE CEDRO</t>
  </si>
  <si>
    <t>CAJ-OKUME</t>
  </si>
  <si>
    <t>CAJ OKUME 60X6 DE 10</t>
  </si>
  <si>
    <t>CAJ</t>
  </si>
  <si>
    <t>CAJA DE 3 UND 50X5</t>
  </si>
  <si>
    <t>CAJA 3</t>
  </si>
  <si>
    <t>CIG.ROBUSTO C3 50X5</t>
  </si>
  <si>
    <t>EC62X8</t>
  </si>
  <si>
    <t>ESTUCHE CELOFAN 62X8 1/2</t>
  </si>
  <si>
    <t>MILLAR</t>
  </si>
  <si>
    <t>CIG.60X5</t>
  </si>
  <si>
    <t>CIGARRO ROBUSTO 60X5</t>
  </si>
  <si>
    <t>CIGAR 44X4 1/2</t>
  </si>
  <si>
    <t>CIG. CORONA 44X4 1/2</t>
  </si>
  <si>
    <t>CIGARROS 60X5</t>
  </si>
  <si>
    <t>CIGARROS ROBUSTO 60X5</t>
  </si>
  <si>
    <t>EC54X8.</t>
  </si>
  <si>
    <t>ESTUCHE CELOFAN 54X8</t>
  </si>
  <si>
    <t>CIG. OKUME</t>
  </si>
  <si>
    <t>CIG. ROBUSTO C10 52X6 OKUME</t>
  </si>
  <si>
    <t>CIGARRO CORONA-50X5</t>
  </si>
  <si>
    <t>CIGARRO ROBUSTO-50X5</t>
  </si>
  <si>
    <t>CIGARROS 50X6</t>
  </si>
  <si>
    <t>CIGARRO ROBUSTO 50X6</t>
  </si>
  <si>
    <t>CIGARROS 52X6</t>
  </si>
  <si>
    <t>CIGARROS ROBUSTO 52X6</t>
  </si>
  <si>
    <t>CIGARROS 54X5</t>
  </si>
  <si>
    <t>CIGARROS ROBUSTO 54X5</t>
  </si>
  <si>
    <t>CIGARROS 54X6</t>
  </si>
  <si>
    <t>CIGARROS ROBUSTO 54X6</t>
  </si>
  <si>
    <t>CIGARROS 60X6</t>
  </si>
  <si>
    <t>CIGARROS ROBUSTO 60X6</t>
  </si>
  <si>
    <t>CIGC10(50X6)</t>
  </si>
  <si>
    <t>CIGARRO ROBUSTO C10 50X6</t>
  </si>
  <si>
    <t>CELOFAN48X8</t>
  </si>
  <si>
    <t>CELOFAN 48X8</t>
  </si>
  <si>
    <t>CELOFAN 58X8</t>
  </si>
  <si>
    <t>RPC195</t>
  </si>
  <si>
    <t>ROLLO PAPEL CELOFAN 195</t>
  </si>
  <si>
    <t>ROLLO</t>
  </si>
  <si>
    <t>C 64X8</t>
  </si>
  <si>
    <t>CELOFAN 64X8</t>
  </si>
  <si>
    <t>CELOFAN 54X8</t>
  </si>
  <si>
    <t>SHOPING 3</t>
  </si>
  <si>
    <t>SHOPING PEQUEÑOS</t>
  </si>
  <si>
    <t>MAT. INDIRECTOS ( 20 )</t>
  </si>
  <si>
    <t>GENERAL ( 21 )</t>
  </si>
  <si>
    <t>MADERAS ( 9 )</t>
  </si>
  <si>
    <t>OTROS ( 12 )</t>
  </si>
  <si>
    <t>TABACO ( 19 )</t>
  </si>
  <si>
    <t>CELOFAN- 58X8</t>
  </si>
  <si>
    <t>CIGARRO CORONA50X4½</t>
  </si>
  <si>
    <t>CIGARRO ROBUSTO 50X4½</t>
  </si>
  <si>
    <t>MES DE OCTUBRE 2023</t>
  </si>
  <si>
    <t>MES DE NOVIEMBRE 2023</t>
  </si>
  <si>
    <t>MES DE DICIEMBRE 2023</t>
  </si>
  <si>
    <t>CIGARRO 50X5</t>
  </si>
  <si>
    <t xml:space="preserve">CIGA.ROBUSTO C10 50X5  </t>
  </si>
  <si>
    <t>CIG. C10-OKUM</t>
  </si>
  <si>
    <t>CIG. ROBUSTO C10 54X5 OKUME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</si>
</sst>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8">
    <font>
      <sz val="11"/>
      <color rgb="FF000000"/>
      <name val="Liberation Sans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FF0000"/>
      <name val="Liberation Sans"/>
      <family val="2"/>
    </font>
    <font>
      <b/>
      <sz val="10"/>
      <color rgb="FFFFFFFF"/>
      <name val="Liberation Sans"/>
      <family val="2"/>
    </font>
    <font>
      <sz val="10"/>
      <color rgb="FF993300"/>
      <name val="Liberation Sans"/>
      <family val="2"/>
    </font>
    <font>
      <i/>
      <sz val="10"/>
      <color rgb="FF808080"/>
      <name val="Liberation Sans"/>
      <family val="2"/>
    </font>
    <font>
      <sz val="10"/>
      <color rgb="FF008000"/>
      <name val="Liberation Sans"/>
      <family val="2"/>
    </font>
    <font>
      <b/>
      <i/>
      <sz val="16"/>
      <color rgb="FF0000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sz val="10"/>
      <color rgb="FF333333"/>
      <name val="Liberation Sans"/>
      <family val="2"/>
    </font>
    <font>
      <b/>
      <i/>
      <u/>
      <sz val="11"/>
      <color rgb="FF000000"/>
      <name val="Liberation Sans"/>
      <family val="2"/>
    </font>
    <font>
      <b/>
      <sz val="11"/>
      <color rgb="FF000000"/>
      <name val="Arial"/>
      <family val="2"/>
    </font>
    <font>
      <b/>
      <sz val="11"/>
      <color rgb="FF000000"/>
      <name val="Liberation Sans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A9D08E"/>
        <bgColor rgb="FFA9D08E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5" fillId="0" borderId="0" xfId="0" applyFont="1"/>
    <xf numFmtId="4" fontId="0" fillId="0" borderId="0" xfId="0" applyNumberFormat="1"/>
    <xf numFmtId="164" fontId="0" fillId="0" borderId="0" xfId="0" applyNumberFormat="1"/>
    <xf numFmtId="0" fontId="16" fillId="0" borderId="0" xfId="0" applyFont="1" applyAlignment="1">
      <alignment horizontal="center"/>
    </xf>
    <xf numFmtId="164" fontId="0" fillId="0" borderId="2" xfId="0" applyNumberFormat="1" applyBorder="1"/>
    <xf numFmtId="4" fontId="16" fillId="0" borderId="2" xfId="0" applyNumberFormat="1" applyFont="1" applyBorder="1"/>
    <xf numFmtId="164" fontId="0" fillId="0" borderId="3" xfId="0" applyNumberFormat="1" applyBorder="1"/>
    <xf numFmtId="4" fontId="16" fillId="0" borderId="0" xfId="0" applyNumberFormat="1" applyFont="1"/>
    <xf numFmtId="4" fontId="17" fillId="0" borderId="2" xfId="0" applyNumberFormat="1" applyFont="1" applyBorder="1"/>
    <xf numFmtId="0" fontId="0" fillId="0" borderId="2" xfId="0" applyBorder="1"/>
    <xf numFmtId="43" fontId="0" fillId="0" borderId="2" xfId="51" applyFont="1" applyBorder="1"/>
    <xf numFmtId="43" fontId="16" fillId="0" borderId="7" xfId="51" applyFont="1" applyBorder="1"/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9" borderId="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</cellXfs>
  <cellStyles count="5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2" xfId="5" xr:uid="{00000000-0005-0000-0000-000004000000}"/>
    <cellStyle name="Accent 2 1" xfId="6" xr:uid="{00000000-0005-0000-0000-000005000000}"/>
    <cellStyle name="Accent 2 2" xfId="7" xr:uid="{00000000-0005-0000-0000-000006000000}"/>
    <cellStyle name="Accent 3" xfId="8" xr:uid="{00000000-0005-0000-0000-000007000000}"/>
    <cellStyle name="Accent 3 1" xfId="9" xr:uid="{00000000-0005-0000-0000-000008000000}"/>
    <cellStyle name="Accent 3 2" xfId="10" xr:uid="{00000000-0005-0000-0000-000009000000}"/>
    <cellStyle name="Accent 4" xfId="11" xr:uid="{00000000-0005-0000-0000-00000A000000}"/>
    <cellStyle name="Accent 5" xfId="12" xr:uid="{00000000-0005-0000-0000-00000B000000}"/>
    <cellStyle name="Bad" xfId="13" xr:uid="{00000000-0005-0000-0000-00000C000000}"/>
    <cellStyle name="Bad 1" xfId="14" xr:uid="{00000000-0005-0000-0000-00000D000000}"/>
    <cellStyle name="Bad 2" xfId="15" xr:uid="{00000000-0005-0000-0000-00000E000000}"/>
    <cellStyle name="Error" xfId="16" xr:uid="{00000000-0005-0000-0000-00000F000000}"/>
    <cellStyle name="Error 1" xfId="17" xr:uid="{00000000-0005-0000-0000-000010000000}"/>
    <cellStyle name="Error 2" xfId="18" xr:uid="{00000000-0005-0000-0000-000011000000}"/>
    <cellStyle name="Excel_BuiltIn_Neutral" xfId="19" xr:uid="{00000000-0005-0000-0000-000012000000}"/>
    <cellStyle name="Footnote" xfId="20" xr:uid="{00000000-0005-0000-0000-000013000000}"/>
    <cellStyle name="Footnote 1" xfId="21" xr:uid="{00000000-0005-0000-0000-000014000000}"/>
    <cellStyle name="Footnote 2" xfId="22" xr:uid="{00000000-0005-0000-0000-000015000000}"/>
    <cellStyle name="Good" xfId="23" xr:uid="{00000000-0005-0000-0000-000016000000}"/>
    <cellStyle name="Good 1" xfId="24" xr:uid="{00000000-0005-0000-0000-000017000000}"/>
    <cellStyle name="Good 2" xfId="25" xr:uid="{00000000-0005-0000-0000-000018000000}"/>
    <cellStyle name="Heading" xfId="26" xr:uid="{00000000-0005-0000-0000-000019000000}"/>
    <cellStyle name="Heading (user) (user)" xfId="27" xr:uid="{00000000-0005-0000-0000-00001A000000}"/>
    <cellStyle name="Heading (user) (user) (user)" xfId="28" xr:uid="{00000000-0005-0000-0000-00001B000000}"/>
    <cellStyle name="Heading (user) (user) (user) (user)" xfId="29" xr:uid="{00000000-0005-0000-0000-00001C000000}"/>
    <cellStyle name="Heading 1" xfId="30" xr:uid="{00000000-0005-0000-0000-00001D000000}"/>
    <cellStyle name="Heading 1 1" xfId="31" xr:uid="{00000000-0005-0000-0000-00001E000000}"/>
    <cellStyle name="Heading 1 2" xfId="32" xr:uid="{00000000-0005-0000-0000-00001F000000}"/>
    <cellStyle name="Heading 2" xfId="33" xr:uid="{00000000-0005-0000-0000-000020000000}"/>
    <cellStyle name="Heading 2 1" xfId="34" xr:uid="{00000000-0005-0000-0000-000021000000}"/>
    <cellStyle name="Heading 2 2" xfId="35" xr:uid="{00000000-0005-0000-0000-000022000000}"/>
    <cellStyle name="Heading1" xfId="36" xr:uid="{00000000-0005-0000-0000-000023000000}"/>
    <cellStyle name="Millares" xfId="51" builtinId="3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Result" xfId="40" xr:uid="{00000000-0005-0000-0000-000028000000}"/>
    <cellStyle name="Result2" xfId="41" xr:uid="{00000000-0005-0000-0000-000029000000}"/>
    <cellStyle name="Status" xfId="42" xr:uid="{00000000-0005-0000-0000-00002A000000}"/>
    <cellStyle name="Status 1" xfId="43" xr:uid="{00000000-0005-0000-0000-00002B000000}"/>
    <cellStyle name="Status 2" xfId="44" xr:uid="{00000000-0005-0000-0000-00002C000000}"/>
    <cellStyle name="Text" xfId="45" xr:uid="{00000000-0005-0000-0000-00002D000000}"/>
    <cellStyle name="Text 1" xfId="46" xr:uid="{00000000-0005-0000-0000-00002E000000}"/>
    <cellStyle name="Text 2" xfId="47" xr:uid="{00000000-0005-0000-0000-00002F000000}"/>
    <cellStyle name="Warning" xfId="48" xr:uid="{00000000-0005-0000-0000-000030000000}"/>
    <cellStyle name="Warning 1" xfId="49" xr:uid="{00000000-0005-0000-0000-000031000000}"/>
    <cellStyle name="Warning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4</xdr:row>
      <xdr:rowOff>126186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A904C9-CFA6-310E-3FE5-F34F7D9C0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8774" cy="859611"/>
        </a:xfrm>
        <a:prstGeom prst="rect">
          <a:avLst/>
        </a:prstGeom>
      </xdr:spPr>
    </xdr:pic>
    <xdr:clientData/>
  </xdr:twoCellAnchor>
  <xdr:twoCellAnchor editAs="oneCell">
    <xdr:from>
      <xdr:col>5</xdr:col>
      <xdr:colOff>428625</xdr:colOff>
      <xdr:row>0</xdr:row>
      <xdr:rowOff>9525</xdr:rowOff>
    </xdr:from>
    <xdr:to>
      <xdr:col>7</xdr:col>
      <xdr:colOff>1015531</xdr:colOff>
      <xdr:row>4</xdr:row>
      <xdr:rowOff>160097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34868D5-D57C-63F5-C53E-923CF40B6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81975" y="9525"/>
          <a:ext cx="1920406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0"/>
  <sheetViews>
    <sheetView tabSelected="1" topLeftCell="A199" workbookViewId="0">
      <selection activeCell="A212" sqref="A212"/>
    </sheetView>
  </sheetViews>
  <sheetFormatPr baseColWidth="10" defaultRowHeight="14.25"/>
  <cols>
    <col min="1" max="1" width="12" customWidth="1"/>
    <col min="2" max="2" width="22.5" customWidth="1"/>
    <col min="3" max="3" width="25.75" customWidth="1"/>
    <col min="4" max="4" width="31.5" customWidth="1"/>
    <col min="5" max="5" width="10" customWidth="1"/>
    <col min="6" max="6" width="7.875" customWidth="1"/>
    <col min="7" max="7" width="9.625" customWidth="1"/>
    <col min="8" max="8" width="14.25" customWidth="1"/>
    <col min="9" max="9" width="11" customWidth="1"/>
  </cols>
  <sheetData>
    <row r="1" spans="1:8" ht="15">
      <c r="C1" s="1"/>
    </row>
    <row r="2" spans="1:8" ht="14.25" customHeight="1">
      <c r="A2" s="17" t="s">
        <v>10</v>
      </c>
      <c r="B2" s="17"/>
      <c r="C2" s="17"/>
      <c r="D2" s="17"/>
      <c r="E2" s="17"/>
      <c r="F2" s="17"/>
      <c r="G2" s="17"/>
      <c r="H2" s="17"/>
    </row>
    <row r="3" spans="1:8" ht="14.25" customHeight="1">
      <c r="A3" s="18" t="s">
        <v>0</v>
      </c>
      <c r="B3" s="18"/>
      <c r="C3" s="18"/>
      <c r="D3" s="18"/>
      <c r="E3" s="18"/>
      <c r="F3" s="18"/>
      <c r="G3" s="18"/>
      <c r="H3" s="18"/>
    </row>
    <row r="4" spans="1:8" ht="14.25" customHeight="1">
      <c r="A4" s="18" t="s">
        <v>96</v>
      </c>
      <c r="B4" s="18"/>
      <c r="C4" s="18"/>
      <c r="D4" s="18"/>
      <c r="E4" s="18"/>
      <c r="F4" s="18"/>
      <c r="G4" s="18"/>
      <c r="H4" s="18"/>
    </row>
    <row r="5" spans="1:8" ht="15" customHeight="1" thickBot="1">
      <c r="C5" s="1"/>
    </row>
    <row r="6" spans="1:8" ht="14.25" customHeight="1">
      <c r="A6" s="19" t="s">
        <v>6</v>
      </c>
      <c r="B6" s="19" t="s">
        <v>7</v>
      </c>
      <c r="C6" s="19" t="s">
        <v>8</v>
      </c>
      <c r="D6" s="19" t="s">
        <v>9</v>
      </c>
      <c r="E6" s="19" t="s">
        <v>1</v>
      </c>
      <c r="F6" s="19" t="s">
        <v>2</v>
      </c>
      <c r="G6" s="19" t="s">
        <v>3</v>
      </c>
      <c r="H6" s="19" t="s">
        <v>4</v>
      </c>
    </row>
    <row r="7" spans="1:8" ht="14.25" customHeight="1">
      <c r="A7" s="20"/>
      <c r="B7" s="20"/>
      <c r="C7" s="20"/>
      <c r="D7" s="20"/>
      <c r="E7" s="20"/>
      <c r="F7" s="20"/>
      <c r="G7" s="20"/>
      <c r="H7" s="20"/>
    </row>
    <row r="8" spans="1:8" ht="15" customHeight="1">
      <c r="A8" s="20"/>
      <c r="B8" s="20"/>
      <c r="C8" s="20"/>
      <c r="D8" s="20"/>
      <c r="E8" s="20"/>
      <c r="F8" s="20"/>
      <c r="G8" s="20"/>
      <c r="H8" s="20"/>
    </row>
    <row r="9" spans="1:8" ht="15" customHeight="1">
      <c r="A9" s="20"/>
      <c r="B9" s="20"/>
      <c r="C9" s="20"/>
      <c r="D9" s="20"/>
      <c r="E9" s="20"/>
      <c r="F9" s="20"/>
      <c r="G9" s="20"/>
      <c r="H9" s="20"/>
    </row>
    <row r="10" spans="1:8" ht="15" customHeight="1" thickBot="1">
      <c r="A10" s="21"/>
      <c r="B10" s="21"/>
      <c r="C10" s="21"/>
      <c r="D10" s="21"/>
      <c r="E10" s="21"/>
      <c r="F10" s="21"/>
      <c r="G10" s="21"/>
      <c r="H10" s="21"/>
    </row>
    <row r="11" spans="1:8">
      <c r="A11" s="7">
        <v>43164</v>
      </c>
      <c r="B11" s="10" t="s">
        <v>88</v>
      </c>
      <c r="C11" s="10" t="s">
        <v>11</v>
      </c>
      <c r="D11" s="10" t="s">
        <v>12</v>
      </c>
      <c r="E11" s="10">
        <v>1500</v>
      </c>
      <c r="F11" s="10" t="s">
        <v>13</v>
      </c>
      <c r="G11" s="11">
        <v>2.7730000000000001</v>
      </c>
      <c r="H11" s="11">
        <f>+G11*E11</f>
        <v>4159.5</v>
      </c>
    </row>
    <row r="12" spans="1:8">
      <c r="A12" s="5">
        <v>42401</v>
      </c>
      <c r="B12" s="10" t="s">
        <v>89</v>
      </c>
      <c r="C12" s="10" t="s">
        <v>14</v>
      </c>
      <c r="D12" s="10" t="s">
        <v>15</v>
      </c>
      <c r="E12" s="10">
        <v>163</v>
      </c>
      <c r="F12" s="10" t="s">
        <v>16</v>
      </c>
      <c r="G12" s="11">
        <v>147.13901999999999</v>
      </c>
      <c r="H12" s="11">
        <f t="shared" ref="H12:H49" si="0">+G12*E12</f>
        <v>23983.660259999997</v>
      </c>
    </row>
    <row r="13" spans="1:8">
      <c r="A13" s="5">
        <v>42885</v>
      </c>
      <c r="B13" s="10" t="s">
        <v>88</v>
      </c>
      <c r="C13" s="10" t="s">
        <v>17</v>
      </c>
      <c r="D13" s="10" t="s">
        <v>18</v>
      </c>
      <c r="E13" s="10">
        <v>7</v>
      </c>
      <c r="F13" s="10" t="s">
        <v>19</v>
      </c>
      <c r="G13" s="11">
        <v>532.24464999999998</v>
      </c>
      <c r="H13" s="11">
        <f t="shared" si="0"/>
        <v>3725.7125499999997</v>
      </c>
    </row>
    <row r="14" spans="1:8">
      <c r="A14" s="5">
        <v>42681</v>
      </c>
      <c r="B14" s="10" t="s">
        <v>88</v>
      </c>
      <c r="C14" s="10" t="s">
        <v>20</v>
      </c>
      <c r="D14" s="10" t="s">
        <v>21</v>
      </c>
      <c r="E14" s="10">
        <v>76</v>
      </c>
      <c r="F14" s="10" t="s">
        <v>13</v>
      </c>
      <c r="G14" s="11">
        <v>234</v>
      </c>
      <c r="H14" s="11">
        <f t="shared" si="0"/>
        <v>17784</v>
      </c>
    </row>
    <row r="15" spans="1:8">
      <c r="A15" s="5">
        <v>43171</v>
      </c>
      <c r="B15" s="10" t="s">
        <v>88</v>
      </c>
      <c r="C15" s="10" t="s">
        <v>22</v>
      </c>
      <c r="D15" s="10" t="s">
        <v>23</v>
      </c>
      <c r="E15" s="10">
        <v>220</v>
      </c>
      <c r="F15" s="10" t="s">
        <v>13</v>
      </c>
      <c r="G15" s="11">
        <v>221</v>
      </c>
      <c r="H15" s="11">
        <f t="shared" si="0"/>
        <v>48620</v>
      </c>
    </row>
    <row r="16" spans="1:8">
      <c r="A16" s="5">
        <v>43171</v>
      </c>
      <c r="B16" s="10" t="s">
        <v>88</v>
      </c>
      <c r="C16" s="10" t="s">
        <v>24</v>
      </c>
      <c r="D16" s="10" t="s">
        <v>25</v>
      </c>
      <c r="E16" s="10">
        <v>107</v>
      </c>
      <c r="F16" s="10" t="s">
        <v>13</v>
      </c>
      <c r="G16" s="11">
        <v>532.57083999999998</v>
      </c>
      <c r="H16" s="11">
        <f t="shared" si="0"/>
        <v>56985.079879999998</v>
      </c>
    </row>
    <row r="17" spans="1:8">
      <c r="A17" s="5">
        <v>43171</v>
      </c>
      <c r="B17" s="10" t="s">
        <v>88</v>
      </c>
      <c r="C17" s="10" t="s">
        <v>26</v>
      </c>
      <c r="D17" s="10" t="s">
        <v>27</v>
      </c>
      <c r="E17" s="10">
        <v>100</v>
      </c>
      <c r="F17" s="10" t="s">
        <v>13</v>
      </c>
      <c r="G17" s="11">
        <v>234.21591000000001</v>
      </c>
      <c r="H17" s="11">
        <f t="shared" si="0"/>
        <v>23421.591</v>
      </c>
    </row>
    <row r="18" spans="1:8">
      <c r="A18" s="5">
        <v>42808</v>
      </c>
      <c r="B18" s="10" t="s">
        <v>88</v>
      </c>
      <c r="C18" s="10" t="s">
        <v>28</v>
      </c>
      <c r="D18" s="10" t="s">
        <v>29</v>
      </c>
      <c r="E18" s="10">
        <v>129</v>
      </c>
      <c r="F18" s="10" t="s">
        <v>13</v>
      </c>
      <c r="G18" s="11">
        <v>228.84210999999999</v>
      </c>
      <c r="H18" s="11">
        <f t="shared" si="0"/>
        <v>29520.63219</v>
      </c>
    </row>
    <row r="19" spans="1:8">
      <c r="A19" s="5">
        <v>42808</v>
      </c>
      <c r="B19" s="10" t="s">
        <v>88</v>
      </c>
      <c r="C19" s="10" t="s">
        <v>30</v>
      </c>
      <c r="D19" s="10" t="s">
        <v>31</v>
      </c>
      <c r="E19" s="10">
        <v>113</v>
      </c>
      <c r="F19" s="10" t="s">
        <v>13</v>
      </c>
      <c r="G19" s="11">
        <v>211</v>
      </c>
      <c r="H19" s="11">
        <f t="shared" si="0"/>
        <v>23843</v>
      </c>
    </row>
    <row r="20" spans="1:8">
      <c r="A20" s="5">
        <v>42808</v>
      </c>
      <c r="B20" s="10" t="s">
        <v>89</v>
      </c>
      <c r="C20" s="10" t="s">
        <v>32</v>
      </c>
      <c r="D20" s="10" t="s">
        <v>33</v>
      </c>
      <c r="E20" s="10">
        <v>860</v>
      </c>
      <c r="F20" s="10" t="s">
        <v>13</v>
      </c>
      <c r="G20" s="11">
        <v>45.715789999999998</v>
      </c>
      <c r="H20" s="11">
        <f t="shared" si="0"/>
        <v>39315.579399999995</v>
      </c>
    </row>
    <row r="21" spans="1:8">
      <c r="A21" s="5">
        <v>42808</v>
      </c>
      <c r="B21" s="10" t="s">
        <v>89</v>
      </c>
      <c r="C21" s="10" t="s">
        <v>34</v>
      </c>
      <c r="D21" s="10" t="s">
        <v>35</v>
      </c>
      <c r="E21" s="10">
        <v>660</v>
      </c>
      <c r="F21" s="10" t="s">
        <v>13</v>
      </c>
      <c r="G21" s="11">
        <v>53.1</v>
      </c>
      <c r="H21" s="11">
        <f t="shared" si="0"/>
        <v>35046</v>
      </c>
    </row>
    <row r="22" spans="1:8">
      <c r="A22" s="5">
        <v>42808</v>
      </c>
      <c r="B22" s="10" t="s">
        <v>88</v>
      </c>
      <c r="C22" s="10" t="s">
        <v>36</v>
      </c>
      <c r="D22" s="10" t="s">
        <v>37</v>
      </c>
      <c r="E22" s="10">
        <v>2000</v>
      </c>
      <c r="F22" s="10" t="s">
        <v>13</v>
      </c>
      <c r="G22" s="11">
        <v>2.4780000000000002</v>
      </c>
      <c r="H22" s="11">
        <f t="shared" si="0"/>
        <v>4956</v>
      </c>
    </row>
    <row r="23" spans="1:8">
      <c r="A23" s="5">
        <v>42808</v>
      </c>
      <c r="B23" s="10" t="s">
        <v>88</v>
      </c>
      <c r="C23" s="10" t="s">
        <v>38</v>
      </c>
      <c r="D23" s="10" t="s">
        <v>39</v>
      </c>
      <c r="E23" s="10">
        <v>20</v>
      </c>
      <c r="F23" s="10" t="s">
        <v>13</v>
      </c>
      <c r="G23" s="11">
        <v>207.88</v>
      </c>
      <c r="H23" s="11">
        <f t="shared" si="0"/>
        <v>4157.6000000000004</v>
      </c>
    </row>
    <row r="24" spans="1:8">
      <c r="A24" s="5">
        <v>42808</v>
      </c>
      <c r="B24" s="10" t="s">
        <v>88</v>
      </c>
      <c r="C24" s="10" t="s">
        <v>40</v>
      </c>
      <c r="D24" s="10" t="s">
        <v>41</v>
      </c>
      <c r="E24" s="10">
        <v>11</v>
      </c>
      <c r="F24" s="10" t="s">
        <v>42</v>
      </c>
      <c r="G24" s="11">
        <v>130.30779999999999</v>
      </c>
      <c r="H24" s="11">
        <f t="shared" si="0"/>
        <v>1433.3857999999998</v>
      </c>
    </row>
    <row r="25" spans="1:8">
      <c r="A25" s="5">
        <v>42808</v>
      </c>
      <c r="B25" s="10" t="s">
        <v>88</v>
      </c>
      <c r="C25" s="10" t="s">
        <v>43</v>
      </c>
      <c r="D25" s="10" t="s">
        <v>43</v>
      </c>
      <c r="E25" s="10">
        <v>26</v>
      </c>
      <c r="F25" s="10" t="s">
        <v>13</v>
      </c>
      <c r="G25" s="11">
        <v>665</v>
      </c>
      <c r="H25" s="11">
        <f t="shared" si="0"/>
        <v>17290</v>
      </c>
    </row>
    <row r="26" spans="1:8">
      <c r="A26" s="5">
        <v>42808</v>
      </c>
      <c r="B26" s="10" t="s">
        <v>88</v>
      </c>
      <c r="C26" s="10" t="s">
        <v>77</v>
      </c>
      <c r="D26" s="10" t="s">
        <v>78</v>
      </c>
      <c r="E26" s="10">
        <v>4000</v>
      </c>
      <c r="F26" s="10" t="s">
        <v>13</v>
      </c>
      <c r="G26" s="11">
        <v>1.0341199999999999</v>
      </c>
      <c r="H26" s="11">
        <f t="shared" si="0"/>
        <v>4136.4799999999996</v>
      </c>
    </row>
    <row r="27" spans="1:8">
      <c r="A27" s="5">
        <v>42808</v>
      </c>
      <c r="B27" s="10" t="s">
        <v>90</v>
      </c>
      <c r="C27" s="10" t="s">
        <v>44</v>
      </c>
      <c r="D27" s="10" t="s">
        <v>45</v>
      </c>
      <c r="E27" s="10">
        <v>80</v>
      </c>
      <c r="F27" s="10" t="s">
        <v>13</v>
      </c>
      <c r="G27" s="11">
        <v>251</v>
      </c>
      <c r="H27" s="11">
        <f t="shared" si="0"/>
        <v>20080</v>
      </c>
    </row>
    <row r="28" spans="1:8">
      <c r="A28" s="5">
        <v>42808</v>
      </c>
      <c r="B28" s="10" t="s">
        <v>88</v>
      </c>
      <c r="C28" s="10" t="s">
        <v>46</v>
      </c>
      <c r="D28" s="10" t="s">
        <v>47</v>
      </c>
      <c r="E28" s="10">
        <v>40</v>
      </c>
      <c r="F28" s="10" t="s">
        <v>19</v>
      </c>
      <c r="G28" s="11">
        <v>132.19999999999999</v>
      </c>
      <c r="H28" s="11">
        <f t="shared" si="0"/>
        <v>5288</v>
      </c>
    </row>
    <row r="29" spans="1:8">
      <c r="A29" s="5">
        <v>42808</v>
      </c>
      <c r="B29" s="10" t="s">
        <v>88</v>
      </c>
      <c r="C29" s="10" t="s">
        <v>48</v>
      </c>
      <c r="D29" s="10" t="s">
        <v>49</v>
      </c>
      <c r="E29" s="10">
        <v>19</v>
      </c>
      <c r="F29" s="10" t="s">
        <v>19</v>
      </c>
      <c r="G29" s="11">
        <v>132.02134000000001</v>
      </c>
      <c r="H29" s="11">
        <f t="shared" si="0"/>
        <v>2508.4054599999999</v>
      </c>
    </row>
    <row r="30" spans="1:8">
      <c r="A30" s="5">
        <v>42808</v>
      </c>
      <c r="B30" s="10" t="s">
        <v>88</v>
      </c>
      <c r="C30" s="10" t="s">
        <v>93</v>
      </c>
      <c r="D30" s="10" t="s">
        <v>79</v>
      </c>
      <c r="E30" s="10">
        <v>4990</v>
      </c>
      <c r="F30" s="10" t="s">
        <v>52</v>
      </c>
      <c r="G30" s="11">
        <v>0.42249999999999999</v>
      </c>
      <c r="H30" s="11">
        <f t="shared" si="0"/>
        <v>2108.2750000000001</v>
      </c>
    </row>
    <row r="31" spans="1:8">
      <c r="A31" s="5">
        <v>42804</v>
      </c>
      <c r="B31" s="10" t="s">
        <v>88</v>
      </c>
      <c r="C31" s="10" t="s">
        <v>50</v>
      </c>
      <c r="D31" s="10" t="s">
        <v>51</v>
      </c>
      <c r="E31" s="10">
        <v>1</v>
      </c>
      <c r="F31" s="10" t="s">
        <v>52</v>
      </c>
      <c r="G31" s="11">
        <v>780.00360000000001</v>
      </c>
      <c r="H31" s="11">
        <f t="shared" si="0"/>
        <v>780.00360000000001</v>
      </c>
    </row>
    <row r="32" spans="1:8">
      <c r="A32" s="5">
        <v>42804</v>
      </c>
      <c r="B32" s="10" t="s">
        <v>88</v>
      </c>
      <c r="C32" s="10" t="s">
        <v>80</v>
      </c>
      <c r="D32" s="10" t="s">
        <v>81</v>
      </c>
      <c r="E32" s="10">
        <v>3</v>
      </c>
      <c r="F32" s="10" t="s">
        <v>82</v>
      </c>
      <c r="G32" s="11">
        <v>1.0049999999999999</v>
      </c>
      <c r="H32" s="11">
        <f t="shared" si="0"/>
        <v>3.0149999999999997</v>
      </c>
    </row>
    <row r="33" spans="1:8">
      <c r="A33" s="5">
        <v>42681</v>
      </c>
      <c r="B33" s="10" t="s">
        <v>91</v>
      </c>
      <c r="C33" s="10" t="s">
        <v>83</v>
      </c>
      <c r="D33" s="10" t="s">
        <v>84</v>
      </c>
      <c r="E33" s="10">
        <v>9</v>
      </c>
      <c r="F33" s="10" t="s">
        <v>52</v>
      </c>
      <c r="G33" s="11">
        <v>3509.2222200000001</v>
      </c>
      <c r="H33" s="11">
        <f t="shared" si="0"/>
        <v>31582.999980000001</v>
      </c>
    </row>
    <row r="34" spans="1:8">
      <c r="A34" s="5">
        <v>42681</v>
      </c>
      <c r="B34" s="10" t="s">
        <v>91</v>
      </c>
      <c r="C34" s="10" t="s">
        <v>85</v>
      </c>
      <c r="D34" s="10" t="s">
        <v>85</v>
      </c>
      <c r="E34" s="10">
        <v>5</v>
      </c>
      <c r="F34" s="10" t="s">
        <v>13</v>
      </c>
      <c r="G34" s="11">
        <v>1.0204</v>
      </c>
      <c r="H34" s="11">
        <f t="shared" si="0"/>
        <v>5.1020000000000003</v>
      </c>
    </row>
    <row r="35" spans="1:8">
      <c r="A35" s="5">
        <v>42681</v>
      </c>
      <c r="B35" s="10" t="s">
        <v>91</v>
      </c>
      <c r="C35" s="10" t="s">
        <v>53</v>
      </c>
      <c r="D35" s="10" t="s">
        <v>54</v>
      </c>
      <c r="E35" s="10">
        <v>1481</v>
      </c>
      <c r="F35" s="10" t="s">
        <v>13</v>
      </c>
      <c r="G35" s="11">
        <v>70.289559999999994</v>
      </c>
      <c r="H35" s="11">
        <f t="shared" si="0"/>
        <v>104098.83835999999</v>
      </c>
    </row>
    <row r="36" spans="1:8">
      <c r="A36" s="5">
        <v>42681</v>
      </c>
      <c r="B36" s="10" t="s">
        <v>91</v>
      </c>
      <c r="C36" s="10" t="s">
        <v>86</v>
      </c>
      <c r="D36" s="10" t="s">
        <v>87</v>
      </c>
      <c r="E36" s="10">
        <v>1533</v>
      </c>
      <c r="F36" s="10" t="s">
        <v>13</v>
      </c>
      <c r="G36" s="11">
        <v>35</v>
      </c>
      <c r="H36" s="11">
        <f t="shared" si="0"/>
        <v>53655</v>
      </c>
    </row>
    <row r="37" spans="1:8">
      <c r="A37" s="5">
        <v>42892</v>
      </c>
      <c r="B37" s="10" t="s">
        <v>92</v>
      </c>
      <c r="C37" s="10" t="s">
        <v>55</v>
      </c>
      <c r="D37" s="10" t="s">
        <v>56</v>
      </c>
      <c r="E37" s="10">
        <v>5115</v>
      </c>
      <c r="F37" s="10" t="s">
        <v>13</v>
      </c>
      <c r="G37" s="11">
        <v>52.05171</v>
      </c>
      <c r="H37" s="11">
        <f t="shared" si="0"/>
        <v>266244.49664999999</v>
      </c>
    </row>
    <row r="38" spans="1:8">
      <c r="A38" s="5">
        <v>42835</v>
      </c>
      <c r="B38" s="10" t="s">
        <v>92</v>
      </c>
      <c r="C38" s="10" t="s">
        <v>57</v>
      </c>
      <c r="D38" s="10" t="s">
        <v>58</v>
      </c>
      <c r="E38" s="10">
        <v>142</v>
      </c>
      <c r="F38" s="10" t="s">
        <v>13</v>
      </c>
      <c r="G38" s="11">
        <v>70.289559999999994</v>
      </c>
      <c r="H38" s="11">
        <f t="shared" si="0"/>
        <v>9981.1175199999998</v>
      </c>
    </row>
    <row r="39" spans="1:8">
      <c r="A39" s="5">
        <v>42828</v>
      </c>
      <c r="B39" s="10" t="s">
        <v>88</v>
      </c>
      <c r="C39" s="10" t="s">
        <v>59</v>
      </c>
      <c r="D39" s="10" t="s">
        <v>60</v>
      </c>
      <c r="E39" s="10">
        <v>1</v>
      </c>
      <c r="F39" s="10" t="s">
        <v>52</v>
      </c>
      <c r="G39" s="11">
        <v>702.1</v>
      </c>
      <c r="H39" s="11">
        <f t="shared" si="0"/>
        <v>702.1</v>
      </c>
    </row>
    <row r="40" spans="1:8">
      <c r="A40" s="5">
        <v>42828</v>
      </c>
      <c r="B40" s="10" t="s">
        <v>88</v>
      </c>
      <c r="C40" s="10" t="s">
        <v>61</v>
      </c>
      <c r="D40" s="10" t="s">
        <v>62</v>
      </c>
      <c r="E40" s="10">
        <v>15</v>
      </c>
      <c r="F40" s="10" t="s">
        <v>19</v>
      </c>
      <c r="G40" s="11">
        <v>211</v>
      </c>
      <c r="H40" s="11">
        <f t="shared" si="0"/>
        <v>3165</v>
      </c>
    </row>
    <row r="41" spans="1:8">
      <c r="A41" s="5">
        <v>42828</v>
      </c>
      <c r="B41" s="10" t="s">
        <v>92</v>
      </c>
      <c r="C41" s="10" t="s">
        <v>99</v>
      </c>
      <c r="D41" s="10" t="s">
        <v>100</v>
      </c>
      <c r="E41" s="10">
        <v>13</v>
      </c>
      <c r="F41" s="10" t="s">
        <v>19</v>
      </c>
      <c r="G41" s="11">
        <v>234</v>
      </c>
      <c r="H41" s="11">
        <f t="shared" si="0"/>
        <v>3042</v>
      </c>
    </row>
    <row r="42" spans="1:8">
      <c r="A42" s="5">
        <v>42828</v>
      </c>
      <c r="B42" s="10" t="s">
        <v>92</v>
      </c>
      <c r="C42" s="10" t="s">
        <v>94</v>
      </c>
      <c r="D42" s="10" t="s">
        <v>95</v>
      </c>
      <c r="E42" s="10">
        <v>500</v>
      </c>
      <c r="F42" s="10" t="s">
        <v>13</v>
      </c>
      <c r="G42" s="11">
        <v>57.488</v>
      </c>
      <c r="H42" s="11">
        <f t="shared" si="0"/>
        <v>28744</v>
      </c>
    </row>
    <row r="43" spans="1:8">
      <c r="A43" s="5">
        <v>42828</v>
      </c>
      <c r="B43" s="10" t="s">
        <v>92</v>
      </c>
      <c r="C43" s="10" t="s">
        <v>63</v>
      </c>
      <c r="D43" s="10" t="s">
        <v>64</v>
      </c>
      <c r="E43" s="10">
        <v>8384</v>
      </c>
      <c r="F43" s="10" t="s">
        <v>13</v>
      </c>
      <c r="G43" s="11">
        <v>72.632499999999993</v>
      </c>
      <c r="H43" s="11">
        <f t="shared" si="0"/>
        <v>608950.87999999989</v>
      </c>
    </row>
    <row r="44" spans="1:8">
      <c r="A44" s="5">
        <v>42828</v>
      </c>
      <c r="B44" s="10" t="s">
        <v>92</v>
      </c>
      <c r="C44" s="10" t="s">
        <v>65</v>
      </c>
      <c r="D44" s="10" t="s">
        <v>66</v>
      </c>
      <c r="E44" s="10">
        <v>6050</v>
      </c>
      <c r="F44" s="10" t="s">
        <v>13</v>
      </c>
      <c r="G44" s="11">
        <v>87.862570000000005</v>
      </c>
      <c r="H44" s="11">
        <f t="shared" si="0"/>
        <v>531568.54850000003</v>
      </c>
    </row>
    <row r="45" spans="1:8">
      <c r="A45" s="5">
        <v>42828</v>
      </c>
      <c r="B45" s="10" t="s">
        <v>92</v>
      </c>
      <c r="C45" s="10" t="s">
        <v>67</v>
      </c>
      <c r="D45" s="10" t="s">
        <v>68</v>
      </c>
      <c r="E45" s="10">
        <v>1531</v>
      </c>
      <c r="F45" s="10" t="s">
        <v>13</v>
      </c>
      <c r="G45" s="11">
        <v>68.378810000000001</v>
      </c>
      <c r="H45" s="11">
        <f t="shared" si="0"/>
        <v>104687.95811000001</v>
      </c>
    </row>
    <row r="46" spans="1:8">
      <c r="A46" s="5">
        <v>42828</v>
      </c>
      <c r="B46" s="10" t="s">
        <v>92</v>
      </c>
      <c r="C46" s="10" t="s">
        <v>69</v>
      </c>
      <c r="D46" s="10" t="s">
        <v>70</v>
      </c>
      <c r="E46" s="10">
        <v>8561</v>
      </c>
      <c r="F46" s="10" t="s">
        <v>13</v>
      </c>
      <c r="G46" s="11">
        <v>70.059849999999997</v>
      </c>
      <c r="H46" s="11">
        <f t="shared" si="0"/>
        <v>599782.37584999995</v>
      </c>
    </row>
    <row r="47" spans="1:8">
      <c r="A47" s="5">
        <v>42828</v>
      </c>
      <c r="B47" s="10" t="s">
        <v>92</v>
      </c>
      <c r="C47" s="10" t="s">
        <v>71</v>
      </c>
      <c r="D47" s="10" t="s">
        <v>72</v>
      </c>
      <c r="E47" s="10">
        <v>3532</v>
      </c>
      <c r="F47" s="10" t="s">
        <v>13</v>
      </c>
      <c r="G47" s="11">
        <v>70.290019999999998</v>
      </c>
      <c r="H47" s="11">
        <f t="shared" si="0"/>
        <v>248264.35063999999</v>
      </c>
    </row>
    <row r="48" spans="1:8">
      <c r="A48" s="5">
        <v>42828</v>
      </c>
      <c r="B48" s="10" t="s">
        <v>92</v>
      </c>
      <c r="C48" s="10" t="s">
        <v>73</v>
      </c>
      <c r="D48" s="10" t="s">
        <v>74</v>
      </c>
      <c r="E48" s="10">
        <v>2036</v>
      </c>
      <c r="F48" s="10" t="s">
        <v>13</v>
      </c>
      <c r="G48" s="11">
        <v>70.290000000000006</v>
      </c>
      <c r="H48" s="11">
        <f t="shared" si="0"/>
        <v>143110.44</v>
      </c>
    </row>
    <row r="49" spans="1:8">
      <c r="A49" s="5">
        <v>44286</v>
      </c>
      <c r="B49" s="10" t="s">
        <v>92</v>
      </c>
      <c r="C49" s="10" t="s">
        <v>75</v>
      </c>
      <c r="D49" s="10" t="s">
        <v>76</v>
      </c>
      <c r="E49" s="10">
        <v>2</v>
      </c>
      <c r="F49" s="10" t="s">
        <v>19</v>
      </c>
      <c r="G49" s="11">
        <v>207.88</v>
      </c>
      <c r="H49" s="11">
        <f t="shared" si="0"/>
        <v>415.76</v>
      </c>
    </row>
    <row r="50" spans="1:8" ht="15.75" thickBot="1">
      <c r="A50" s="13" t="s">
        <v>5</v>
      </c>
      <c r="B50" s="14"/>
      <c r="C50" s="14"/>
      <c r="D50" s="14"/>
      <c r="E50" s="14"/>
      <c r="F50" s="14"/>
      <c r="G50" s="15"/>
      <c r="H50" s="12">
        <f>SUM(H11:H49)</f>
        <v>3107146.8877499993</v>
      </c>
    </row>
    <row r="51" spans="1:8" ht="15" thickTop="1">
      <c r="A51" s="3"/>
    </row>
    <row r="52" spans="1:8">
      <c r="A52" s="3"/>
    </row>
    <row r="53" spans="1:8">
      <c r="A53" s="3"/>
    </row>
    <row r="54" spans="1:8">
      <c r="A54" s="3"/>
    </row>
    <row r="55" spans="1:8">
      <c r="A55" s="3"/>
    </row>
    <row r="56" spans="1:8">
      <c r="A56" s="3"/>
    </row>
    <row r="57" spans="1:8">
      <c r="A57" s="3"/>
    </row>
    <row r="58" spans="1:8">
      <c r="A58" s="3"/>
    </row>
    <row r="59" spans="1:8">
      <c r="A59" s="3"/>
    </row>
    <row r="60" spans="1:8">
      <c r="A60" s="3"/>
    </row>
    <row r="61" spans="1:8">
      <c r="A61" s="3"/>
    </row>
    <row r="62" spans="1:8">
      <c r="A62" s="3"/>
    </row>
    <row r="63" spans="1:8">
      <c r="A63" s="3"/>
    </row>
    <row r="64" spans="1:8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  <row r="69" spans="1:1">
      <c r="A69" s="3"/>
    </row>
    <row r="70" spans="1:1">
      <c r="A70" s="3"/>
    </row>
    <row r="71" spans="1:1">
      <c r="A71" s="3"/>
    </row>
    <row r="72" spans="1:1">
      <c r="A72" s="3"/>
    </row>
    <row r="73" spans="1:1">
      <c r="A73" s="3"/>
    </row>
    <row r="74" spans="1:1">
      <c r="A74" s="3"/>
    </row>
    <row r="75" spans="1:1">
      <c r="A75" s="3"/>
    </row>
    <row r="76" spans="1:1">
      <c r="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8">
      <c r="A81" s="3"/>
    </row>
    <row r="82" spans="1:8">
      <c r="A82" s="3"/>
    </row>
    <row r="83" spans="1:8" ht="15">
      <c r="A83" s="17" t="s">
        <v>10</v>
      </c>
      <c r="B83" s="17"/>
      <c r="C83" s="17"/>
      <c r="D83" s="17"/>
      <c r="E83" s="17"/>
      <c r="F83" s="17"/>
      <c r="G83" s="17"/>
      <c r="H83" s="17"/>
    </row>
    <row r="84" spans="1:8" ht="14.25" customHeight="1">
      <c r="A84" s="18" t="s">
        <v>0</v>
      </c>
      <c r="B84" s="18"/>
      <c r="C84" s="18"/>
      <c r="D84" s="18"/>
      <c r="E84" s="18"/>
      <c r="F84" s="18"/>
      <c r="G84" s="18"/>
      <c r="H84" s="18"/>
    </row>
    <row r="85" spans="1:8" ht="14.25" customHeight="1">
      <c r="A85" s="18" t="s">
        <v>97</v>
      </c>
      <c r="B85" s="18"/>
      <c r="C85" s="18"/>
      <c r="D85" s="18"/>
      <c r="E85" s="18"/>
      <c r="F85" s="18"/>
      <c r="G85" s="18"/>
      <c r="H85" s="18"/>
    </row>
    <row r="86" spans="1:8" ht="15.75" thickBot="1">
      <c r="C86" s="1"/>
    </row>
    <row r="87" spans="1:8" ht="15" customHeight="1">
      <c r="A87" s="19" t="s">
        <v>6</v>
      </c>
      <c r="B87" s="19" t="s">
        <v>7</v>
      </c>
      <c r="C87" s="19" t="s">
        <v>8</v>
      </c>
      <c r="D87" s="19" t="s">
        <v>9</v>
      </c>
      <c r="E87" s="19" t="s">
        <v>1</v>
      </c>
      <c r="F87" s="19" t="s">
        <v>2</v>
      </c>
      <c r="G87" s="19" t="s">
        <v>3</v>
      </c>
      <c r="H87" s="19" t="s">
        <v>4</v>
      </c>
    </row>
    <row r="88" spans="1:8" ht="15" customHeight="1">
      <c r="A88" s="20"/>
      <c r="B88" s="20"/>
      <c r="C88" s="20"/>
      <c r="D88" s="20"/>
      <c r="E88" s="20"/>
      <c r="F88" s="20"/>
      <c r="G88" s="20"/>
      <c r="H88" s="20"/>
    </row>
    <row r="89" spans="1:8" ht="15" customHeight="1">
      <c r="A89" s="20"/>
      <c r="B89" s="20"/>
      <c r="C89" s="20"/>
      <c r="D89" s="20"/>
      <c r="E89" s="20"/>
      <c r="F89" s="20"/>
      <c r="G89" s="20"/>
      <c r="H89" s="20"/>
    </row>
    <row r="90" spans="1:8" ht="15" customHeight="1">
      <c r="A90" s="20"/>
      <c r="B90" s="20"/>
      <c r="C90" s="20"/>
      <c r="D90" s="20"/>
      <c r="E90" s="20"/>
      <c r="F90" s="20"/>
      <c r="G90" s="20"/>
      <c r="H90" s="20"/>
    </row>
    <row r="91" spans="1:8" ht="15" customHeight="1" thickBot="1">
      <c r="A91" s="21"/>
      <c r="B91" s="21"/>
      <c r="C91" s="21"/>
      <c r="D91" s="21"/>
      <c r="E91" s="21"/>
      <c r="F91" s="21"/>
      <c r="G91" s="21"/>
      <c r="H91" s="21"/>
    </row>
    <row r="92" spans="1:8">
      <c r="A92" s="7">
        <v>42401</v>
      </c>
      <c r="B92" s="10" t="s">
        <v>88</v>
      </c>
      <c r="C92" s="10" t="s">
        <v>11</v>
      </c>
      <c r="D92" s="10" t="s">
        <v>12</v>
      </c>
      <c r="E92" s="10">
        <v>1500</v>
      </c>
      <c r="F92" s="10" t="s">
        <v>13</v>
      </c>
      <c r="G92" s="11">
        <v>2.7730000000000001</v>
      </c>
      <c r="H92" s="11">
        <f>+G92*E92</f>
        <v>4159.5</v>
      </c>
    </row>
    <row r="93" spans="1:8">
      <c r="A93" s="5">
        <v>42885</v>
      </c>
      <c r="B93" s="10" t="s">
        <v>89</v>
      </c>
      <c r="C93" s="10" t="s">
        <v>14</v>
      </c>
      <c r="D93" s="10" t="s">
        <v>15</v>
      </c>
      <c r="E93" s="10">
        <v>161</v>
      </c>
      <c r="F93" s="10" t="s">
        <v>16</v>
      </c>
      <c r="G93" s="11">
        <v>147.13901999999999</v>
      </c>
      <c r="H93" s="11">
        <f t="shared" ref="H93:H130" si="1">+G93*E93</f>
        <v>23689.38222</v>
      </c>
    </row>
    <row r="94" spans="1:8">
      <c r="A94" s="5">
        <v>42681</v>
      </c>
      <c r="B94" s="10" t="s">
        <v>88</v>
      </c>
      <c r="C94" s="10" t="s">
        <v>17</v>
      </c>
      <c r="D94" s="10" t="s">
        <v>18</v>
      </c>
      <c r="E94" s="10">
        <v>7</v>
      </c>
      <c r="F94" s="10" t="s">
        <v>19</v>
      </c>
      <c r="G94" s="11">
        <v>532.24464999999998</v>
      </c>
      <c r="H94" s="11">
        <f t="shared" si="1"/>
        <v>3725.7125499999997</v>
      </c>
    </row>
    <row r="95" spans="1:8">
      <c r="A95" s="5">
        <v>43171</v>
      </c>
      <c r="B95" s="10" t="s">
        <v>88</v>
      </c>
      <c r="C95" s="10" t="s">
        <v>20</v>
      </c>
      <c r="D95" s="10" t="s">
        <v>21</v>
      </c>
      <c r="E95" s="10">
        <v>76</v>
      </c>
      <c r="F95" s="10" t="s">
        <v>13</v>
      </c>
      <c r="G95" s="11">
        <v>234</v>
      </c>
      <c r="H95" s="11">
        <f t="shared" si="1"/>
        <v>17784</v>
      </c>
    </row>
    <row r="96" spans="1:8">
      <c r="A96" s="5">
        <v>43171</v>
      </c>
      <c r="B96" s="10" t="s">
        <v>88</v>
      </c>
      <c r="C96" s="10" t="s">
        <v>22</v>
      </c>
      <c r="D96" s="10" t="s">
        <v>23</v>
      </c>
      <c r="E96" s="10">
        <v>220</v>
      </c>
      <c r="F96" s="10" t="s">
        <v>13</v>
      </c>
      <c r="G96" s="11">
        <v>221</v>
      </c>
      <c r="H96" s="11">
        <f t="shared" si="1"/>
        <v>48620</v>
      </c>
    </row>
    <row r="97" spans="1:8">
      <c r="A97" s="5">
        <v>43171</v>
      </c>
      <c r="B97" s="10" t="s">
        <v>88</v>
      </c>
      <c r="C97" s="10" t="s">
        <v>24</v>
      </c>
      <c r="D97" s="10" t="s">
        <v>25</v>
      </c>
      <c r="E97" s="10">
        <v>107</v>
      </c>
      <c r="F97" s="10" t="s">
        <v>13</v>
      </c>
      <c r="G97" s="11">
        <v>532.57083999999998</v>
      </c>
      <c r="H97" s="11">
        <f t="shared" si="1"/>
        <v>56985.079879999998</v>
      </c>
    </row>
    <row r="98" spans="1:8">
      <c r="A98" s="5">
        <v>42808</v>
      </c>
      <c r="B98" s="10" t="s">
        <v>88</v>
      </c>
      <c r="C98" s="10" t="s">
        <v>26</v>
      </c>
      <c r="D98" s="10" t="s">
        <v>27</v>
      </c>
      <c r="E98" s="10">
        <v>100</v>
      </c>
      <c r="F98" s="10" t="s">
        <v>13</v>
      </c>
      <c r="G98" s="11">
        <v>234.21591000000001</v>
      </c>
      <c r="H98" s="11">
        <f t="shared" si="1"/>
        <v>23421.591</v>
      </c>
    </row>
    <row r="99" spans="1:8">
      <c r="A99" s="5">
        <v>42808</v>
      </c>
      <c r="B99" s="10" t="s">
        <v>88</v>
      </c>
      <c r="C99" s="10" t="s">
        <v>28</v>
      </c>
      <c r="D99" s="10" t="s">
        <v>29</v>
      </c>
      <c r="E99" s="10">
        <v>129</v>
      </c>
      <c r="F99" s="10" t="s">
        <v>13</v>
      </c>
      <c r="G99" s="11">
        <v>228.84210999999999</v>
      </c>
      <c r="H99" s="11">
        <f t="shared" si="1"/>
        <v>29520.63219</v>
      </c>
    </row>
    <row r="100" spans="1:8">
      <c r="A100" s="5">
        <v>42808</v>
      </c>
      <c r="B100" s="10" t="s">
        <v>88</v>
      </c>
      <c r="C100" s="10" t="s">
        <v>30</v>
      </c>
      <c r="D100" s="10" t="s">
        <v>31</v>
      </c>
      <c r="E100" s="10">
        <v>113</v>
      </c>
      <c r="F100" s="10" t="s">
        <v>13</v>
      </c>
      <c r="G100" s="11">
        <v>211</v>
      </c>
      <c r="H100" s="11">
        <f t="shared" si="1"/>
        <v>23843</v>
      </c>
    </row>
    <row r="101" spans="1:8">
      <c r="A101" s="5">
        <v>42808</v>
      </c>
      <c r="B101" s="10" t="s">
        <v>89</v>
      </c>
      <c r="C101" s="10" t="s">
        <v>32</v>
      </c>
      <c r="D101" s="10" t="s">
        <v>33</v>
      </c>
      <c r="E101" s="10">
        <v>860</v>
      </c>
      <c r="F101" s="10" t="s">
        <v>13</v>
      </c>
      <c r="G101" s="11">
        <v>45.715789999999998</v>
      </c>
      <c r="H101" s="11">
        <f t="shared" si="1"/>
        <v>39315.579399999995</v>
      </c>
    </row>
    <row r="102" spans="1:8">
      <c r="A102" s="5">
        <v>42808</v>
      </c>
      <c r="B102" s="10" t="s">
        <v>89</v>
      </c>
      <c r="C102" s="10" t="s">
        <v>34</v>
      </c>
      <c r="D102" s="10" t="s">
        <v>35</v>
      </c>
      <c r="E102" s="10">
        <v>660</v>
      </c>
      <c r="F102" s="10" t="s">
        <v>13</v>
      </c>
      <c r="G102" s="11">
        <v>53.1</v>
      </c>
      <c r="H102" s="11">
        <f t="shared" si="1"/>
        <v>35046</v>
      </c>
    </row>
    <row r="103" spans="1:8">
      <c r="A103" s="5">
        <v>42808</v>
      </c>
      <c r="B103" s="10" t="s">
        <v>88</v>
      </c>
      <c r="C103" s="10" t="s">
        <v>36</v>
      </c>
      <c r="D103" s="10" t="s">
        <v>37</v>
      </c>
      <c r="E103" s="10">
        <v>2000</v>
      </c>
      <c r="F103" s="10" t="s">
        <v>13</v>
      </c>
      <c r="G103" s="11">
        <v>2.4780000000000002</v>
      </c>
      <c r="H103" s="11">
        <f t="shared" si="1"/>
        <v>4956</v>
      </c>
    </row>
    <row r="104" spans="1:8">
      <c r="A104" s="5">
        <v>42808</v>
      </c>
      <c r="B104" s="10" t="s">
        <v>88</v>
      </c>
      <c r="C104" s="10" t="s">
        <v>38</v>
      </c>
      <c r="D104" s="10" t="s">
        <v>39</v>
      </c>
      <c r="E104" s="10">
        <v>20</v>
      </c>
      <c r="F104" s="10" t="s">
        <v>13</v>
      </c>
      <c r="G104" s="11">
        <v>207.88</v>
      </c>
      <c r="H104" s="11">
        <f t="shared" si="1"/>
        <v>4157.6000000000004</v>
      </c>
    </row>
    <row r="105" spans="1:8">
      <c r="A105" s="5">
        <v>42808</v>
      </c>
      <c r="B105" s="10" t="s">
        <v>88</v>
      </c>
      <c r="C105" s="10" t="s">
        <v>40</v>
      </c>
      <c r="D105" s="10" t="s">
        <v>41</v>
      </c>
      <c r="E105" s="10">
        <v>11</v>
      </c>
      <c r="F105" s="10" t="s">
        <v>42</v>
      </c>
      <c r="G105" s="11">
        <v>130.30779999999999</v>
      </c>
      <c r="H105" s="11">
        <f t="shared" si="1"/>
        <v>1433.3857999999998</v>
      </c>
    </row>
    <row r="106" spans="1:8">
      <c r="A106" s="5">
        <v>42808</v>
      </c>
      <c r="B106" s="10" t="s">
        <v>88</v>
      </c>
      <c r="C106" s="10" t="s">
        <v>43</v>
      </c>
      <c r="D106" s="10" t="s">
        <v>43</v>
      </c>
      <c r="E106" s="10">
        <v>26</v>
      </c>
      <c r="F106" s="10" t="s">
        <v>13</v>
      </c>
      <c r="G106" s="11">
        <v>665</v>
      </c>
      <c r="H106" s="11">
        <f t="shared" si="1"/>
        <v>17290</v>
      </c>
    </row>
    <row r="107" spans="1:8">
      <c r="A107" s="5">
        <v>42808</v>
      </c>
      <c r="B107" s="10" t="s">
        <v>88</v>
      </c>
      <c r="C107" s="10" t="s">
        <v>77</v>
      </c>
      <c r="D107" s="10" t="s">
        <v>78</v>
      </c>
      <c r="E107" s="10">
        <v>4000</v>
      </c>
      <c r="F107" s="10" t="s">
        <v>13</v>
      </c>
      <c r="G107" s="11">
        <v>1.0341199999999999</v>
      </c>
      <c r="H107" s="11">
        <f t="shared" si="1"/>
        <v>4136.4799999999996</v>
      </c>
    </row>
    <row r="108" spans="1:8">
      <c r="A108" s="5">
        <v>42808</v>
      </c>
      <c r="B108" s="10" t="s">
        <v>90</v>
      </c>
      <c r="C108" s="10" t="s">
        <v>44</v>
      </c>
      <c r="D108" s="10" t="s">
        <v>45</v>
      </c>
      <c r="E108" s="10">
        <v>80</v>
      </c>
      <c r="F108" s="10" t="s">
        <v>13</v>
      </c>
      <c r="G108" s="11">
        <v>251</v>
      </c>
      <c r="H108" s="11">
        <f t="shared" si="1"/>
        <v>20080</v>
      </c>
    </row>
    <row r="109" spans="1:8">
      <c r="A109" s="5">
        <v>42808</v>
      </c>
      <c r="B109" s="10" t="s">
        <v>88</v>
      </c>
      <c r="C109" s="10" t="s">
        <v>46</v>
      </c>
      <c r="D109" s="10" t="s">
        <v>47</v>
      </c>
      <c r="E109" s="10">
        <v>40</v>
      </c>
      <c r="F109" s="10" t="s">
        <v>19</v>
      </c>
      <c r="G109" s="11">
        <v>132.19999999999999</v>
      </c>
      <c r="H109" s="11">
        <f t="shared" si="1"/>
        <v>5288</v>
      </c>
    </row>
    <row r="110" spans="1:8">
      <c r="A110" s="5">
        <v>42808</v>
      </c>
      <c r="B110" s="10" t="s">
        <v>88</v>
      </c>
      <c r="C110" s="10" t="s">
        <v>48</v>
      </c>
      <c r="D110" s="10" t="s">
        <v>49</v>
      </c>
      <c r="E110" s="10">
        <v>14</v>
      </c>
      <c r="F110" s="10" t="s">
        <v>19</v>
      </c>
      <c r="G110" s="11">
        <v>132.02134000000001</v>
      </c>
      <c r="H110" s="11">
        <f t="shared" si="1"/>
        <v>1848.2987600000001</v>
      </c>
    </row>
    <row r="111" spans="1:8">
      <c r="A111" s="5">
        <v>42804</v>
      </c>
      <c r="B111" s="10" t="s">
        <v>88</v>
      </c>
      <c r="C111" s="10" t="s">
        <v>93</v>
      </c>
      <c r="D111" s="10" t="s">
        <v>79</v>
      </c>
      <c r="E111" s="10">
        <v>3990</v>
      </c>
      <c r="F111" s="10" t="s">
        <v>52</v>
      </c>
      <c r="G111" s="11">
        <v>0.42249999999999999</v>
      </c>
      <c r="H111" s="11">
        <f t="shared" si="1"/>
        <v>1685.7749999999999</v>
      </c>
    </row>
    <row r="112" spans="1:8">
      <c r="A112" s="5">
        <v>42804</v>
      </c>
      <c r="B112" s="10" t="s">
        <v>88</v>
      </c>
      <c r="C112" s="10" t="s">
        <v>50</v>
      </c>
      <c r="D112" s="10" t="s">
        <v>51</v>
      </c>
      <c r="E112" s="10">
        <v>1</v>
      </c>
      <c r="F112" s="10" t="s">
        <v>52</v>
      </c>
      <c r="G112" s="11">
        <v>780.00360000000001</v>
      </c>
      <c r="H112" s="11">
        <f t="shared" si="1"/>
        <v>780.00360000000001</v>
      </c>
    </row>
    <row r="113" spans="1:8">
      <c r="A113" s="5">
        <v>42681</v>
      </c>
      <c r="B113" s="10" t="s">
        <v>88</v>
      </c>
      <c r="C113" s="10" t="s">
        <v>80</v>
      </c>
      <c r="D113" s="10" t="s">
        <v>81</v>
      </c>
      <c r="E113" s="10">
        <v>3</v>
      </c>
      <c r="F113" s="10" t="s">
        <v>82</v>
      </c>
      <c r="G113" s="11">
        <v>1.0049999999999999</v>
      </c>
      <c r="H113" s="11">
        <f t="shared" si="1"/>
        <v>3.0149999999999997</v>
      </c>
    </row>
    <row r="114" spans="1:8">
      <c r="A114" s="5">
        <v>42681</v>
      </c>
      <c r="B114" s="10" t="s">
        <v>91</v>
      </c>
      <c r="C114" s="10" t="s">
        <v>83</v>
      </c>
      <c r="D114" s="10" t="s">
        <v>84</v>
      </c>
      <c r="E114" s="10">
        <v>9</v>
      </c>
      <c r="F114" s="10" t="s">
        <v>52</v>
      </c>
      <c r="G114" s="11">
        <v>3509.2222200000001</v>
      </c>
      <c r="H114" s="11">
        <f t="shared" si="1"/>
        <v>31582.999980000001</v>
      </c>
    </row>
    <row r="115" spans="1:8">
      <c r="A115" s="5">
        <v>42681</v>
      </c>
      <c r="B115" s="10" t="s">
        <v>91</v>
      </c>
      <c r="C115" s="10" t="s">
        <v>85</v>
      </c>
      <c r="D115" s="10" t="s">
        <v>85</v>
      </c>
      <c r="E115" s="10">
        <v>3</v>
      </c>
      <c r="F115" s="10" t="s">
        <v>13</v>
      </c>
      <c r="G115" s="11">
        <v>1.0204</v>
      </c>
      <c r="H115" s="11">
        <f t="shared" si="1"/>
        <v>3.0611999999999999</v>
      </c>
    </row>
    <row r="116" spans="1:8">
      <c r="A116" s="5">
        <v>42681</v>
      </c>
      <c r="B116" s="10" t="s">
        <v>91</v>
      </c>
      <c r="C116" s="10" t="s">
        <v>53</v>
      </c>
      <c r="D116" s="10" t="s">
        <v>54</v>
      </c>
      <c r="E116" s="10">
        <v>1456</v>
      </c>
      <c r="F116" s="10" t="s">
        <v>13</v>
      </c>
      <c r="G116" s="11">
        <v>70.289559999999994</v>
      </c>
      <c r="H116" s="11">
        <f t="shared" si="1"/>
        <v>102341.59935999999</v>
      </c>
    </row>
    <row r="117" spans="1:8">
      <c r="A117" s="5">
        <v>42892</v>
      </c>
      <c r="B117" s="10" t="s">
        <v>91</v>
      </c>
      <c r="C117" s="10" t="s">
        <v>86</v>
      </c>
      <c r="D117" s="10" t="s">
        <v>87</v>
      </c>
      <c r="E117" s="10">
        <v>1486</v>
      </c>
      <c r="F117" s="10" t="s">
        <v>13</v>
      </c>
      <c r="G117" s="11">
        <v>35</v>
      </c>
      <c r="H117" s="11">
        <f t="shared" si="1"/>
        <v>52010</v>
      </c>
    </row>
    <row r="118" spans="1:8">
      <c r="A118" s="5">
        <v>42835</v>
      </c>
      <c r="B118" s="10" t="s">
        <v>92</v>
      </c>
      <c r="C118" s="10" t="s">
        <v>55</v>
      </c>
      <c r="D118" s="10" t="s">
        <v>56</v>
      </c>
      <c r="E118" s="10">
        <v>4648</v>
      </c>
      <c r="F118" s="10" t="s">
        <v>13</v>
      </c>
      <c r="G118" s="11">
        <v>52.05171</v>
      </c>
      <c r="H118" s="11">
        <f t="shared" si="1"/>
        <v>241936.34808</v>
      </c>
    </row>
    <row r="119" spans="1:8">
      <c r="A119" s="5">
        <v>42828</v>
      </c>
      <c r="B119" s="10" t="s">
        <v>92</v>
      </c>
      <c r="C119" s="10" t="s">
        <v>57</v>
      </c>
      <c r="D119" s="10" t="s">
        <v>58</v>
      </c>
      <c r="E119" s="10">
        <v>127</v>
      </c>
      <c r="F119" s="10" t="s">
        <v>13</v>
      </c>
      <c r="G119" s="11">
        <v>70.289559999999994</v>
      </c>
      <c r="H119" s="11">
        <f t="shared" si="1"/>
        <v>8926.77412</v>
      </c>
    </row>
    <row r="120" spans="1:8">
      <c r="A120" s="5">
        <v>42828</v>
      </c>
      <c r="B120" s="10" t="s">
        <v>88</v>
      </c>
      <c r="C120" s="10" t="s">
        <v>59</v>
      </c>
      <c r="D120" s="10" t="s">
        <v>60</v>
      </c>
      <c r="E120" s="10">
        <v>1</v>
      </c>
      <c r="F120" s="10" t="s">
        <v>52</v>
      </c>
      <c r="G120" s="11">
        <v>702.1</v>
      </c>
      <c r="H120" s="11">
        <f t="shared" si="1"/>
        <v>702.1</v>
      </c>
    </row>
    <row r="121" spans="1:8">
      <c r="A121" s="5">
        <v>42828</v>
      </c>
      <c r="B121" s="10" t="s">
        <v>88</v>
      </c>
      <c r="C121" s="10" t="s">
        <v>61</v>
      </c>
      <c r="D121" s="10" t="s">
        <v>62</v>
      </c>
      <c r="E121" s="10">
        <v>11</v>
      </c>
      <c r="F121" s="10" t="s">
        <v>19</v>
      </c>
      <c r="G121" s="11">
        <v>211</v>
      </c>
      <c r="H121" s="11">
        <f t="shared" si="1"/>
        <v>2321</v>
      </c>
    </row>
    <row r="122" spans="1:8">
      <c r="A122" s="5">
        <v>42828</v>
      </c>
      <c r="B122" s="10" t="s">
        <v>92</v>
      </c>
      <c r="C122" s="10" t="s">
        <v>99</v>
      </c>
      <c r="D122" s="10" t="s">
        <v>100</v>
      </c>
      <c r="E122" s="10">
        <v>8</v>
      </c>
      <c r="F122" s="10" t="s">
        <v>19</v>
      </c>
      <c r="G122" s="11">
        <v>234</v>
      </c>
      <c r="H122" s="11">
        <f t="shared" si="1"/>
        <v>1872</v>
      </c>
    </row>
    <row r="123" spans="1:8">
      <c r="A123" s="5">
        <v>44286</v>
      </c>
      <c r="B123" s="10" t="s">
        <v>92</v>
      </c>
      <c r="C123" s="10" t="s">
        <v>94</v>
      </c>
      <c r="D123" s="10" t="s">
        <v>95</v>
      </c>
      <c r="E123" s="10">
        <v>500</v>
      </c>
      <c r="F123" s="10" t="s">
        <v>13</v>
      </c>
      <c r="G123" s="11">
        <v>57.488</v>
      </c>
      <c r="H123" s="11">
        <f t="shared" si="1"/>
        <v>28744</v>
      </c>
    </row>
    <row r="124" spans="1:8">
      <c r="A124" s="5">
        <v>44286</v>
      </c>
      <c r="B124" s="10" t="s">
        <v>92</v>
      </c>
      <c r="C124" s="10" t="s">
        <v>63</v>
      </c>
      <c r="D124" s="10" t="s">
        <v>64</v>
      </c>
      <c r="E124" s="10">
        <v>8753</v>
      </c>
      <c r="F124" s="10" t="s">
        <v>13</v>
      </c>
      <c r="G124" s="11">
        <v>149.70534000000001</v>
      </c>
      <c r="H124" s="11">
        <f t="shared" si="1"/>
        <v>1310370.8410200002</v>
      </c>
    </row>
    <row r="125" spans="1:8">
      <c r="A125" s="5">
        <v>44286</v>
      </c>
      <c r="B125" s="10" t="s">
        <v>92</v>
      </c>
      <c r="C125" s="10" t="s">
        <v>65</v>
      </c>
      <c r="D125" s="10" t="s">
        <v>66</v>
      </c>
      <c r="E125" s="10">
        <v>6050</v>
      </c>
      <c r="F125" s="10" t="s">
        <v>13</v>
      </c>
      <c r="G125" s="11">
        <v>87.862570000000005</v>
      </c>
      <c r="H125" s="11">
        <f t="shared" si="1"/>
        <v>531568.54850000003</v>
      </c>
    </row>
    <row r="126" spans="1:8">
      <c r="A126" s="5">
        <v>44286</v>
      </c>
      <c r="B126" s="10" t="s">
        <v>92</v>
      </c>
      <c r="C126" s="10" t="s">
        <v>67</v>
      </c>
      <c r="D126" s="10" t="s">
        <v>68</v>
      </c>
      <c r="E126" s="10">
        <v>1755</v>
      </c>
      <c r="F126" s="10" t="s">
        <v>13</v>
      </c>
      <c r="G126" s="11">
        <v>110.91683</v>
      </c>
      <c r="H126" s="11">
        <f t="shared" si="1"/>
        <v>194659.03664999999</v>
      </c>
    </row>
    <row r="127" spans="1:8">
      <c r="A127" s="5">
        <v>44286</v>
      </c>
      <c r="B127" s="10" t="s">
        <v>92</v>
      </c>
      <c r="C127" s="10" t="s">
        <v>69</v>
      </c>
      <c r="D127" s="10" t="s">
        <v>70</v>
      </c>
      <c r="E127" s="10">
        <v>9473</v>
      </c>
      <c r="F127" s="10" t="s">
        <v>13</v>
      </c>
      <c r="G127" s="11">
        <v>70.089460000000003</v>
      </c>
      <c r="H127" s="11">
        <f t="shared" si="1"/>
        <v>663957.45458000002</v>
      </c>
    </row>
    <row r="128" spans="1:8">
      <c r="A128" s="5">
        <v>44408</v>
      </c>
      <c r="B128" s="10" t="s">
        <v>92</v>
      </c>
      <c r="C128" s="10" t="s">
        <v>71</v>
      </c>
      <c r="D128" s="10" t="s">
        <v>72</v>
      </c>
      <c r="E128" s="10">
        <v>3500</v>
      </c>
      <c r="F128" s="10" t="s">
        <v>13</v>
      </c>
      <c r="G128" s="11">
        <v>70.290019999999998</v>
      </c>
      <c r="H128" s="11">
        <f t="shared" si="1"/>
        <v>246015.07</v>
      </c>
    </row>
    <row r="129" spans="1:8">
      <c r="A129" s="5">
        <v>44408</v>
      </c>
      <c r="B129" s="10" t="s">
        <v>92</v>
      </c>
      <c r="C129" s="10" t="s">
        <v>73</v>
      </c>
      <c r="D129" s="10" t="s">
        <v>74</v>
      </c>
      <c r="E129" s="10">
        <v>2036</v>
      </c>
      <c r="F129" s="10" t="s">
        <v>13</v>
      </c>
      <c r="G129" s="11">
        <v>70.290000000000006</v>
      </c>
      <c r="H129" s="11">
        <f t="shared" si="1"/>
        <v>143110.44</v>
      </c>
    </row>
    <row r="130" spans="1:8">
      <c r="A130" s="5">
        <v>44408</v>
      </c>
      <c r="B130" s="10" t="s">
        <v>92</v>
      </c>
      <c r="C130" s="10" t="s">
        <v>75</v>
      </c>
      <c r="D130" s="10" t="s">
        <v>76</v>
      </c>
      <c r="E130" s="10">
        <v>2</v>
      </c>
      <c r="F130" s="10" t="s">
        <v>19</v>
      </c>
      <c r="G130" s="11">
        <v>207.88</v>
      </c>
      <c r="H130" s="11">
        <f t="shared" si="1"/>
        <v>415.76</v>
      </c>
    </row>
    <row r="131" spans="1:8" ht="15">
      <c r="A131" s="22" t="s">
        <v>5</v>
      </c>
      <c r="B131" s="22"/>
      <c r="C131" s="22"/>
      <c r="D131" s="22"/>
      <c r="E131" s="22"/>
      <c r="F131" s="22"/>
      <c r="G131" s="22"/>
      <c r="H131" s="6">
        <f>SUM(H92:H130)</f>
        <v>3928306.0688899998</v>
      </c>
    </row>
    <row r="132" spans="1:8" ht="15">
      <c r="A132" s="4"/>
      <c r="B132" s="4"/>
      <c r="C132" s="4"/>
      <c r="D132" s="4"/>
      <c r="E132" s="4"/>
      <c r="F132" s="4"/>
      <c r="G132" s="4"/>
      <c r="H132" s="8"/>
    </row>
    <row r="133" spans="1:8" ht="15">
      <c r="A133" s="4"/>
      <c r="B133" s="4"/>
      <c r="C133" s="4"/>
      <c r="D133" s="4"/>
      <c r="E133" s="4"/>
      <c r="F133" s="4"/>
      <c r="G133" s="4"/>
      <c r="H133" s="8"/>
    </row>
    <row r="134" spans="1:8" ht="15">
      <c r="A134" s="4"/>
      <c r="B134" s="4"/>
      <c r="C134" s="4"/>
      <c r="D134" s="4"/>
      <c r="E134" s="4"/>
      <c r="F134" s="4"/>
      <c r="G134" s="4"/>
      <c r="H134" s="8"/>
    </row>
    <row r="135" spans="1:8" ht="15">
      <c r="A135" s="4"/>
      <c r="B135" s="4"/>
      <c r="C135" s="4"/>
      <c r="D135" s="4"/>
      <c r="E135" s="4"/>
      <c r="F135" s="4"/>
      <c r="G135" s="4"/>
      <c r="H135" s="8"/>
    </row>
    <row r="136" spans="1:8" ht="15">
      <c r="A136" s="4"/>
      <c r="B136" s="4"/>
      <c r="C136" s="4"/>
      <c r="D136" s="4"/>
      <c r="E136" s="4"/>
      <c r="F136" s="4"/>
      <c r="G136" s="4"/>
      <c r="H136" s="8"/>
    </row>
    <row r="137" spans="1:8" ht="15">
      <c r="A137" s="4"/>
      <c r="B137" s="4"/>
      <c r="C137" s="4"/>
      <c r="D137" s="4"/>
      <c r="E137" s="4"/>
      <c r="F137" s="4"/>
      <c r="G137" s="4"/>
      <c r="H137" s="8"/>
    </row>
    <row r="138" spans="1:8" ht="15">
      <c r="A138" s="4"/>
      <c r="B138" s="4"/>
      <c r="C138" s="4"/>
      <c r="D138" s="4"/>
      <c r="E138" s="4"/>
      <c r="F138" s="4"/>
      <c r="G138" s="4"/>
      <c r="H138" s="8"/>
    </row>
    <row r="139" spans="1:8" ht="15">
      <c r="A139" s="4"/>
      <c r="B139" s="4"/>
      <c r="C139" s="4"/>
      <c r="D139" s="4"/>
      <c r="E139" s="4"/>
      <c r="F139" s="4"/>
      <c r="G139" s="4"/>
      <c r="H139" s="8"/>
    </row>
    <row r="140" spans="1:8" ht="15">
      <c r="A140" s="4"/>
      <c r="B140" s="4"/>
      <c r="C140" s="4"/>
      <c r="D140" s="4"/>
      <c r="E140" s="4"/>
      <c r="F140" s="4"/>
      <c r="G140" s="4"/>
      <c r="H140" s="8"/>
    </row>
    <row r="141" spans="1:8" ht="15">
      <c r="A141" s="4"/>
      <c r="B141" s="4"/>
      <c r="C141" s="4"/>
      <c r="D141" s="4"/>
      <c r="E141" s="4"/>
      <c r="F141" s="4"/>
      <c r="G141" s="4"/>
      <c r="H141" s="8"/>
    </row>
    <row r="142" spans="1:8" ht="15">
      <c r="A142" s="4"/>
      <c r="B142" s="4"/>
      <c r="C142" s="4"/>
      <c r="D142" s="4"/>
      <c r="E142" s="4"/>
      <c r="F142" s="4"/>
      <c r="G142" s="4"/>
      <c r="H142" s="8"/>
    </row>
    <row r="143" spans="1:8" ht="15">
      <c r="A143" s="4"/>
      <c r="B143" s="4"/>
      <c r="C143" s="4"/>
      <c r="D143" s="4"/>
      <c r="E143" s="4"/>
      <c r="F143" s="4"/>
      <c r="G143" s="4"/>
      <c r="H143" s="8"/>
    </row>
    <row r="144" spans="1:8" ht="15">
      <c r="A144" s="4"/>
      <c r="B144" s="4"/>
      <c r="C144" s="4"/>
      <c r="D144" s="4"/>
      <c r="E144" s="4"/>
      <c r="F144" s="4"/>
      <c r="G144" s="4"/>
      <c r="H144" s="8"/>
    </row>
    <row r="145" spans="1:8" ht="15">
      <c r="A145" s="4"/>
      <c r="B145" s="4"/>
      <c r="C145" s="4"/>
      <c r="D145" s="4"/>
      <c r="E145" s="4"/>
      <c r="F145" s="4"/>
      <c r="G145" s="4"/>
      <c r="H145" s="8"/>
    </row>
    <row r="146" spans="1:8" ht="15">
      <c r="A146" s="4"/>
      <c r="B146" s="4"/>
      <c r="C146" s="4"/>
      <c r="D146" s="4"/>
      <c r="E146" s="4"/>
      <c r="F146" s="4"/>
      <c r="G146" s="4"/>
      <c r="H146" s="8"/>
    </row>
    <row r="147" spans="1:8" ht="15">
      <c r="A147" s="4"/>
      <c r="B147" s="4"/>
      <c r="C147" s="4"/>
      <c r="D147" s="4"/>
      <c r="E147" s="4"/>
      <c r="F147" s="4"/>
      <c r="G147" s="4"/>
      <c r="H147" s="8"/>
    </row>
    <row r="148" spans="1:8" ht="15">
      <c r="A148" s="4"/>
      <c r="B148" s="4"/>
      <c r="C148" s="4"/>
      <c r="D148" s="4"/>
      <c r="E148" s="4"/>
      <c r="F148" s="4"/>
      <c r="G148" s="4"/>
      <c r="H148" s="8"/>
    </row>
    <row r="149" spans="1:8" ht="15">
      <c r="A149" s="4"/>
      <c r="B149" s="4"/>
      <c r="C149" s="4"/>
      <c r="D149" s="4"/>
      <c r="E149" s="4"/>
      <c r="F149" s="4"/>
      <c r="G149" s="4"/>
      <c r="H149" s="8"/>
    </row>
    <row r="150" spans="1:8" ht="15">
      <c r="A150" s="4"/>
      <c r="B150" s="4"/>
      <c r="C150" s="4"/>
      <c r="D150" s="4"/>
      <c r="E150" s="4"/>
      <c r="F150" s="4"/>
      <c r="G150" s="4"/>
      <c r="H150" s="8"/>
    </row>
    <row r="151" spans="1:8" ht="15">
      <c r="A151" s="4"/>
      <c r="B151" s="4"/>
      <c r="C151" s="4"/>
      <c r="D151" s="4"/>
      <c r="E151" s="4"/>
      <c r="F151" s="4"/>
      <c r="G151" s="4"/>
      <c r="H151" s="8"/>
    </row>
    <row r="152" spans="1:8" ht="15">
      <c r="A152" s="4"/>
      <c r="B152" s="4"/>
      <c r="C152" s="4"/>
      <c r="D152" s="4"/>
      <c r="E152" s="4"/>
      <c r="F152" s="4"/>
      <c r="G152" s="4"/>
      <c r="H152" s="8"/>
    </row>
    <row r="153" spans="1:8" ht="15">
      <c r="A153" s="4"/>
      <c r="B153" s="4"/>
      <c r="C153" s="4"/>
      <c r="D153" s="4"/>
      <c r="E153" s="4"/>
      <c r="F153" s="4"/>
      <c r="G153" s="4"/>
      <c r="H153" s="8"/>
    </row>
    <row r="154" spans="1:8" ht="15">
      <c r="A154" s="4"/>
      <c r="B154" s="4"/>
      <c r="C154" s="4"/>
      <c r="D154" s="4"/>
      <c r="E154" s="4"/>
      <c r="F154" s="4"/>
      <c r="G154" s="4"/>
      <c r="H154" s="8"/>
    </row>
    <row r="155" spans="1:8" ht="15">
      <c r="A155" s="4"/>
      <c r="B155" s="4"/>
      <c r="C155" s="4"/>
      <c r="D155" s="4"/>
      <c r="E155" s="4"/>
      <c r="F155" s="4"/>
      <c r="G155" s="4"/>
      <c r="H155" s="8"/>
    </row>
    <row r="156" spans="1:8" ht="15">
      <c r="A156" s="4"/>
      <c r="B156" s="4"/>
      <c r="C156" s="4"/>
      <c r="D156" s="4"/>
      <c r="E156" s="4"/>
      <c r="F156" s="4"/>
      <c r="G156" s="4"/>
      <c r="H156" s="8"/>
    </row>
    <row r="157" spans="1:8" ht="15">
      <c r="A157" s="4"/>
      <c r="B157" s="4"/>
      <c r="C157" s="4"/>
      <c r="D157" s="4"/>
      <c r="E157" s="4"/>
      <c r="F157" s="4"/>
      <c r="G157" s="4"/>
      <c r="H157" s="8"/>
    </row>
    <row r="158" spans="1:8" ht="15">
      <c r="A158" s="4"/>
      <c r="B158" s="4"/>
      <c r="C158" s="4"/>
      <c r="D158" s="4"/>
      <c r="E158" s="4"/>
      <c r="F158" s="4"/>
      <c r="G158" s="4"/>
      <c r="H158" s="8"/>
    </row>
    <row r="159" spans="1:8" ht="15">
      <c r="A159" s="4"/>
      <c r="B159" s="4"/>
      <c r="C159" s="4"/>
      <c r="D159" s="4"/>
      <c r="E159" s="4"/>
      <c r="F159" s="4"/>
      <c r="G159" s="4"/>
      <c r="H159" s="8"/>
    </row>
    <row r="160" spans="1:8" ht="15">
      <c r="A160" s="4"/>
      <c r="B160" s="4"/>
      <c r="C160" s="4"/>
      <c r="D160" s="4"/>
      <c r="E160" s="4"/>
      <c r="F160" s="4"/>
      <c r="G160" s="4"/>
      <c r="H160" s="8"/>
    </row>
    <row r="161" spans="1:8" ht="15">
      <c r="A161" s="4"/>
      <c r="B161" s="4"/>
      <c r="C161" s="4"/>
      <c r="D161" s="4"/>
      <c r="E161" s="4"/>
      <c r="F161" s="4"/>
      <c r="G161" s="4"/>
      <c r="H161" s="8"/>
    </row>
    <row r="162" spans="1:8">
      <c r="G162" s="2"/>
      <c r="H162" s="2"/>
    </row>
    <row r="163" spans="1:8">
      <c r="G163" s="2"/>
      <c r="H163" s="2"/>
    </row>
    <row r="164" spans="1:8" ht="15">
      <c r="A164" s="17" t="s">
        <v>10</v>
      </c>
      <c r="B164" s="17"/>
      <c r="C164" s="17"/>
      <c r="D164" s="17"/>
      <c r="E164" s="17"/>
      <c r="F164" s="17"/>
      <c r="G164" s="17"/>
      <c r="H164" s="17"/>
    </row>
    <row r="165" spans="1:8" ht="14.25" customHeight="1">
      <c r="A165" s="18" t="s">
        <v>0</v>
      </c>
      <c r="B165" s="18"/>
      <c r="C165" s="18"/>
      <c r="D165" s="18"/>
      <c r="E165" s="18"/>
      <c r="F165" s="18"/>
      <c r="G165" s="18"/>
      <c r="H165" s="18"/>
    </row>
    <row r="166" spans="1:8" ht="14.25" customHeight="1">
      <c r="A166" s="18" t="s">
        <v>98</v>
      </c>
      <c r="B166" s="18"/>
      <c r="C166" s="18"/>
      <c r="D166" s="18"/>
      <c r="E166" s="18"/>
      <c r="F166" s="18"/>
      <c r="G166" s="18"/>
      <c r="H166" s="18"/>
    </row>
    <row r="167" spans="1:8" ht="15.75" thickBot="1">
      <c r="C167" s="1"/>
    </row>
    <row r="168" spans="1:8" ht="15" customHeight="1">
      <c r="A168" s="19" t="s">
        <v>6</v>
      </c>
      <c r="B168" s="19" t="s">
        <v>7</v>
      </c>
      <c r="C168" s="19" t="s">
        <v>8</v>
      </c>
      <c r="D168" s="19" t="s">
        <v>9</v>
      </c>
      <c r="E168" s="19" t="s">
        <v>1</v>
      </c>
      <c r="F168" s="19" t="s">
        <v>2</v>
      </c>
      <c r="G168" s="19" t="s">
        <v>3</v>
      </c>
      <c r="H168" s="19" t="s">
        <v>4</v>
      </c>
    </row>
    <row r="169" spans="1:8" ht="15" customHeight="1">
      <c r="A169" s="20"/>
      <c r="B169" s="20"/>
      <c r="C169" s="20"/>
      <c r="D169" s="20"/>
      <c r="E169" s="20"/>
      <c r="F169" s="20"/>
      <c r="G169" s="20"/>
      <c r="H169" s="20"/>
    </row>
    <row r="170" spans="1:8" ht="15" customHeight="1">
      <c r="A170" s="20"/>
      <c r="B170" s="20"/>
      <c r="C170" s="20"/>
      <c r="D170" s="20"/>
      <c r="E170" s="20"/>
      <c r="F170" s="20"/>
      <c r="G170" s="20"/>
      <c r="H170" s="20"/>
    </row>
    <row r="171" spans="1:8" ht="15" customHeight="1">
      <c r="A171" s="20"/>
      <c r="B171" s="20"/>
      <c r="C171" s="20"/>
      <c r="D171" s="20"/>
      <c r="E171" s="20"/>
      <c r="F171" s="20"/>
      <c r="G171" s="20"/>
      <c r="H171" s="20"/>
    </row>
    <row r="172" spans="1:8" ht="15" customHeight="1" thickBot="1">
      <c r="A172" s="21"/>
      <c r="B172" s="21"/>
      <c r="C172" s="21"/>
      <c r="D172" s="21"/>
      <c r="E172" s="21"/>
      <c r="F172" s="21"/>
      <c r="G172" s="21"/>
      <c r="H172" s="21"/>
    </row>
    <row r="173" spans="1:8">
      <c r="A173" s="5">
        <v>43164</v>
      </c>
      <c r="B173" s="10" t="s">
        <v>88</v>
      </c>
      <c r="C173" s="10" t="s">
        <v>11</v>
      </c>
      <c r="D173" s="10" t="s">
        <v>12</v>
      </c>
      <c r="E173" s="10">
        <v>1500</v>
      </c>
      <c r="F173" s="10" t="s">
        <v>13</v>
      </c>
      <c r="G173" s="11">
        <v>2.7730000000000001</v>
      </c>
      <c r="H173" s="11">
        <f>+G173*E173</f>
        <v>4159.5</v>
      </c>
    </row>
    <row r="174" spans="1:8">
      <c r="A174" s="5">
        <v>42401</v>
      </c>
      <c r="B174" s="10" t="s">
        <v>89</v>
      </c>
      <c r="C174" s="10" t="s">
        <v>14</v>
      </c>
      <c r="D174" s="10" t="s">
        <v>15</v>
      </c>
      <c r="E174" s="10">
        <v>159</v>
      </c>
      <c r="F174" s="10" t="s">
        <v>16</v>
      </c>
      <c r="G174" s="11">
        <v>147.13901999999999</v>
      </c>
      <c r="H174" s="11">
        <f t="shared" ref="H174:H208" si="2">+G174*E174</f>
        <v>23395.104179999998</v>
      </c>
    </row>
    <row r="175" spans="1:8">
      <c r="A175" s="5">
        <v>42885</v>
      </c>
      <c r="B175" s="10" t="s">
        <v>88</v>
      </c>
      <c r="C175" s="10" t="s">
        <v>17</v>
      </c>
      <c r="D175" s="10" t="s">
        <v>18</v>
      </c>
      <c r="E175" s="10">
        <v>6</v>
      </c>
      <c r="F175" s="10" t="s">
        <v>19</v>
      </c>
      <c r="G175" s="11">
        <v>532.24464999999998</v>
      </c>
      <c r="H175" s="11">
        <f t="shared" si="2"/>
        <v>3193.4678999999996</v>
      </c>
    </row>
    <row r="176" spans="1:8">
      <c r="A176" s="5">
        <v>42681</v>
      </c>
      <c r="B176" s="10" t="s">
        <v>88</v>
      </c>
      <c r="C176" s="10" t="s">
        <v>20</v>
      </c>
      <c r="D176" s="10" t="s">
        <v>21</v>
      </c>
      <c r="E176" s="10">
        <v>181</v>
      </c>
      <c r="F176" s="10" t="s">
        <v>13</v>
      </c>
      <c r="G176" s="11">
        <v>277.07213999999999</v>
      </c>
      <c r="H176" s="11">
        <f t="shared" si="2"/>
        <v>50150.057339999999</v>
      </c>
    </row>
    <row r="177" spans="1:8">
      <c r="A177" s="5">
        <v>43171</v>
      </c>
      <c r="B177" s="10" t="s">
        <v>88</v>
      </c>
      <c r="C177" s="10" t="s">
        <v>22</v>
      </c>
      <c r="D177" s="10" t="s">
        <v>23</v>
      </c>
      <c r="E177" s="10">
        <v>305</v>
      </c>
      <c r="F177" s="10" t="s">
        <v>13</v>
      </c>
      <c r="G177" s="11">
        <v>256.64753999999999</v>
      </c>
      <c r="H177" s="11">
        <f t="shared" si="2"/>
        <v>78277.4997</v>
      </c>
    </row>
    <row r="178" spans="1:8">
      <c r="A178" s="5">
        <v>43171</v>
      </c>
      <c r="B178" s="10" t="s">
        <v>88</v>
      </c>
      <c r="C178" s="10" t="s">
        <v>24</v>
      </c>
      <c r="D178" s="10" t="s">
        <v>25</v>
      </c>
      <c r="E178" s="10">
        <v>207</v>
      </c>
      <c r="F178" s="10" t="s">
        <v>13</v>
      </c>
      <c r="G178" s="11">
        <v>591.66705000000002</v>
      </c>
      <c r="H178" s="11">
        <f t="shared" si="2"/>
        <v>122475.07935</v>
      </c>
    </row>
    <row r="179" spans="1:8">
      <c r="A179" s="5">
        <v>43171</v>
      </c>
      <c r="B179" s="10" t="s">
        <v>88</v>
      </c>
      <c r="C179" s="10" t="s">
        <v>26</v>
      </c>
      <c r="D179" s="10" t="s">
        <v>27</v>
      </c>
      <c r="E179" s="10">
        <v>225</v>
      </c>
      <c r="F179" s="10" t="s">
        <v>13</v>
      </c>
      <c r="G179" s="11">
        <v>280.44040000000001</v>
      </c>
      <c r="H179" s="11">
        <f t="shared" si="2"/>
        <v>63099.090000000004</v>
      </c>
    </row>
    <row r="180" spans="1:8">
      <c r="A180" s="5">
        <v>42808</v>
      </c>
      <c r="B180" s="10" t="s">
        <v>88</v>
      </c>
      <c r="C180" s="10" t="s">
        <v>28</v>
      </c>
      <c r="D180" s="10" t="s">
        <v>29</v>
      </c>
      <c r="E180" s="10">
        <v>229</v>
      </c>
      <c r="F180" s="10" t="s">
        <v>13</v>
      </c>
      <c r="G180" s="11">
        <v>267.00713000000002</v>
      </c>
      <c r="H180" s="11">
        <f t="shared" si="2"/>
        <v>61144.632770000004</v>
      </c>
    </row>
    <row r="181" spans="1:8">
      <c r="A181" s="5">
        <v>42808</v>
      </c>
      <c r="B181" s="10" t="s">
        <v>88</v>
      </c>
      <c r="C181" s="10" t="s">
        <v>30</v>
      </c>
      <c r="D181" s="10" t="s">
        <v>31</v>
      </c>
      <c r="E181" s="10">
        <v>238</v>
      </c>
      <c r="F181" s="10" t="s">
        <v>13</v>
      </c>
      <c r="G181" s="11">
        <v>265.65336000000002</v>
      </c>
      <c r="H181" s="11">
        <f t="shared" si="2"/>
        <v>63225.499680000008</v>
      </c>
    </row>
    <row r="182" spans="1:8">
      <c r="A182" s="5">
        <v>42808</v>
      </c>
      <c r="B182" s="10" t="s">
        <v>88</v>
      </c>
      <c r="C182" s="10" t="s">
        <v>101</v>
      </c>
      <c r="D182" s="10" t="s">
        <v>102</v>
      </c>
      <c r="E182" s="10">
        <v>6</v>
      </c>
      <c r="F182" s="10" t="s">
        <v>19</v>
      </c>
      <c r="G182" s="11">
        <v>221</v>
      </c>
      <c r="H182" s="11">
        <f t="shared" si="2"/>
        <v>1326</v>
      </c>
    </row>
    <row r="183" spans="1:8">
      <c r="A183" s="5">
        <v>42808</v>
      </c>
      <c r="B183" s="10" t="s">
        <v>89</v>
      </c>
      <c r="C183" s="10" t="s">
        <v>32</v>
      </c>
      <c r="D183" s="10" t="s">
        <v>33</v>
      </c>
      <c r="E183" s="10">
        <v>840</v>
      </c>
      <c r="F183" s="10" t="s">
        <v>13</v>
      </c>
      <c r="G183" s="11">
        <v>45.715789999999998</v>
      </c>
      <c r="H183" s="11">
        <f t="shared" si="2"/>
        <v>38401.263599999998</v>
      </c>
    </row>
    <row r="184" spans="1:8">
      <c r="A184" s="5">
        <v>42808</v>
      </c>
      <c r="B184" s="10" t="s">
        <v>89</v>
      </c>
      <c r="C184" s="10" t="s">
        <v>34</v>
      </c>
      <c r="D184" s="10" t="s">
        <v>35</v>
      </c>
      <c r="E184" s="10">
        <v>632</v>
      </c>
      <c r="F184" s="10" t="s">
        <v>13</v>
      </c>
      <c r="G184" s="11">
        <v>53.1</v>
      </c>
      <c r="H184" s="11">
        <f t="shared" si="2"/>
        <v>33559.200000000004</v>
      </c>
    </row>
    <row r="185" spans="1:8">
      <c r="A185" s="5">
        <v>42808</v>
      </c>
      <c r="B185" s="10" t="s">
        <v>88</v>
      </c>
      <c r="C185" s="10" t="s">
        <v>36</v>
      </c>
      <c r="D185" s="10" t="s">
        <v>37</v>
      </c>
      <c r="E185" s="10">
        <v>2000</v>
      </c>
      <c r="F185" s="10" t="s">
        <v>13</v>
      </c>
      <c r="G185" s="11">
        <v>2.4780000000000002</v>
      </c>
      <c r="H185" s="11">
        <f t="shared" si="2"/>
        <v>4956</v>
      </c>
    </row>
    <row r="186" spans="1:8">
      <c r="A186" s="5">
        <v>42808</v>
      </c>
      <c r="B186" s="10" t="s">
        <v>88</v>
      </c>
      <c r="C186" s="10" t="s">
        <v>40</v>
      </c>
      <c r="D186" s="10" t="s">
        <v>41</v>
      </c>
      <c r="E186" s="10">
        <v>11</v>
      </c>
      <c r="F186" s="10" t="s">
        <v>42</v>
      </c>
      <c r="G186" s="11">
        <v>130.30779999999999</v>
      </c>
      <c r="H186" s="11">
        <f t="shared" si="2"/>
        <v>1433.3857999999998</v>
      </c>
    </row>
    <row r="187" spans="1:8">
      <c r="A187" s="5">
        <v>42808</v>
      </c>
      <c r="B187" s="10" t="s">
        <v>88</v>
      </c>
      <c r="C187" s="10" t="s">
        <v>43</v>
      </c>
      <c r="D187" s="10" t="s">
        <v>43</v>
      </c>
      <c r="E187" s="10">
        <v>26</v>
      </c>
      <c r="F187" s="10" t="s">
        <v>13</v>
      </c>
      <c r="G187" s="11">
        <v>665</v>
      </c>
      <c r="H187" s="11">
        <f t="shared" si="2"/>
        <v>17290</v>
      </c>
    </row>
    <row r="188" spans="1:8">
      <c r="A188" s="5">
        <v>42808</v>
      </c>
      <c r="B188" s="10" t="s">
        <v>88</v>
      </c>
      <c r="C188" s="10" t="s">
        <v>77</v>
      </c>
      <c r="D188" s="10" t="s">
        <v>78</v>
      </c>
      <c r="E188" s="10">
        <v>4000</v>
      </c>
      <c r="F188" s="10" t="s">
        <v>13</v>
      </c>
      <c r="G188" s="11">
        <v>1.0341199999999999</v>
      </c>
      <c r="H188" s="11">
        <f t="shared" si="2"/>
        <v>4136.4799999999996</v>
      </c>
    </row>
    <row r="189" spans="1:8">
      <c r="A189" s="5">
        <v>42808</v>
      </c>
      <c r="B189" s="10" t="s">
        <v>90</v>
      </c>
      <c r="C189" s="10" t="s">
        <v>44</v>
      </c>
      <c r="D189" s="10" t="s">
        <v>45</v>
      </c>
      <c r="E189" s="10">
        <v>180</v>
      </c>
      <c r="F189" s="10" t="s">
        <v>13</v>
      </c>
      <c r="G189" s="11">
        <v>292.48889000000003</v>
      </c>
      <c r="H189" s="11">
        <f t="shared" si="2"/>
        <v>52648.000200000002</v>
      </c>
    </row>
    <row r="190" spans="1:8">
      <c r="A190" s="5">
        <v>42808</v>
      </c>
      <c r="B190" s="10" t="s">
        <v>88</v>
      </c>
      <c r="C190" s="10" t="s">
        <v>46</v>
      </c>
      <c r="D190" s="10" t="s">
        <v>47</v>
      </c>
      <c r="E190" s="10">
        <v>25</v>
      </c>
      <c r="F190" s="10" t="s">
        <v>19</v>
      </c>
      <c r="G190" s="11">
        <v>132.19999999999999</v>
      </c>
      <c r="H190" s="11">
        <f t="shared" si="2"/>
        <v>3304.9999999999995</v>
      </c>
    </row>
    <row r="191" spans="1:8">
      <c r="A191" s="5">
        <v>42808</v>
      </c>
      <c r="B191" s="10" t="s">
        <v>88</v>
      </c>
      <c r="C191" s="10" t="s">
        <v>48</v>
      </c>
      <c r="D191" s="10" t="s">
        <v>49</v>
      </c>
      <c r="E191" s="10">
        <v>29</v>
      </c>
      <c r="F191" s="10" t="s">
        <v>19</v>
      </c>
      <c r="G191" s="11">
        <v>132.0103</v>
      </c>
      <c r="H191" s="11">
        <f t="shared" si="2"/>
        <v>3828.2986999999998</v>
      </c>
    </row>
    <row r="192" spans="1:8">
      <c r="A192" s="5">
        <v>42808</v>
      </c>
      <c r="B192" s="10" t="s">
        <v>88</v>
      </c>
      <c r="C192" s="10" t="s">
        <v>93</v>
      </c>
      <c r="D192" s="10" t="s">
        <v>79</v>
      </c>
      <c r="E192" s="10">
        <v>3990</v>
      </c>
      <c r="F192" s="10" t="s">
        <v>52</v>
      </c>
      <c r="G192" s="11">
        <v>0.42249999999999999</v>
      </c>
      <c r="H192" s="11">
        <f t="shared" si="2"/>
        <v>1685.7749999999999</v>
      </c>
    </row>
    <row r="193" spans="1:8">
      <c r="A193" s="5">
        <v>42804</v>
      </c>
      <c r="B193" s="10" t="s">
        <v>88</v>
      </c>
      <c r="C193" s="10" t="s">
        <v>50</v>
      </c>
      <c r="D193" s="10" t="s">
        <v>51</v>
      </c>
      <c r="E193" s="10">
        <v>1</v>
      </c>
      <c r="F193" s="10" t="s">
        <v>52</v>
      </c>
      <c r="G193" s="11">
        <v>780.00360000000001</v>
      </c>
      <c r="H193" s="11">
        <f t="shared" si="2"/>
        <v>780.00360000000001</v>
      </c>
    </row>
    <row r="194" spans="1:8">
      <c r="A194" s="5">
        <v>42804</v>
      </c>
      <c r="B194" s="10" t="s">
        <v>88</v>
      </c>
      <c r="C194" s="10" t="s">
        <v>80</v>
      </c>
      <c r="D194" s="10" t="s">
        <v>81</v>
      </c>
      <c r="E194" s="10">
        <v>2</v>
      </c>
      <c r="F194" s="10" t="s">
        <v>82</v>
      </c>
      <c r="G194" s="11">
        <v>1.0049999999999999</v>
      </c>
      <c r="H194" s="11">
        <f t="shared" si="2"/>
        <v>2.0099999999999998</v>
      </c>
    </row>
    <row r="195" spans="1:8">
      <c r="A195" s="5">
        <v>42681</v>
      </c>
      <c r="B195" s="10" t="s">
        <v>91</v>
      </c>
      <c r="C195" s="10" t="s">
        <v>83</v>
      </c>
      <c r="D195" s="10" t="s">
        <v>84</v>
      </c>
      <c r="E195" s="10">
        <v>9</v>
      </c>
      <c r="F195" s="10" t="s">
        <v>52</v>
      </c>
      <c r="G195" s="11">
        <v>3509.2222200000001</v>
      </c>
      <c r="H195" s="11">
        <f t="shared" si="2"/>
        <v>31582.999980000001</v>
      </c>
    </row>
    <row r="196" spans="1:8">
      <c r="A196" s="5">
        <v>42681</v>
      </c>
      <c r="B196" s="10" t="s">
        <v>91</v>
      </c>
      <c r="C196" s="10" t="s">
        <v>53</v>
      </c>
      <c r="D196" s="10" t="s">
        <v>54</v>
      </c>
      <c r="E196" s="10">
        <v>1416</v>
      </c>
      <c r="F196" s="10" t="s">
        <v>13</v>
      </c>
      <c r="G196" s="11">
        <v>70.289559999999994</v>
      </c>
      <c r="H196" s="11">
        <f t="shared" si="2"/>
        <v>99530.016959999994</v>
      </c>
    </row>
    <row r="197" spans="1:8">
      <c r="A197" s="5">
        <v>42681</v>
      </c>
      <c r="B197" s="10" t="s">
        <v>91</v>
      </c>
      <c r="C197" s="10" t="s">
        <v>86</v>
      </c>
      <c r="D197" s="10" t="s">
        <v>87</v>
      </c>
      <c r="E197" s="10">
        <v>1425</v>
      </c>
      <c r="F197" s="10" t="s">
        <v>13</v>
      </c>
      <c r="G197" s="11">
        <v>35</v>
      </c>
      <c r="H197" s="11">
        <f t="shared" si="2"/>
        <v>49875</v>
      </c>
    </row>
    <row r="198" spans="1:8">
      <c r="A198" s="5">
        <v>42681</v>
      </c>
      <c r="B198" s="10" t="s">
        <v>92</v>
      </c>
      <c r="C198" s="10" t="s">
        <v>55</v>
      </c>
      <c r="D198" s="10" t="s">
        <v>56</v>
      </c>
      <c r="E198" s="10">
        <v>4630</v>
      </c>
      <c r="F198" s="10" t="s">
        <v>13</v>
      </c>
      <c r="G198" s="11">
        <v>52.05171</v>
      </c>
      <c r="H198" s="11">
        <f t="shared" si="2"/>
        <v>240999.4173</v>
      </c>
    </row>
    <row r="199" spans="1:8">
      <c r="A199" s="5">
        <v>42892</v>
      </c>
      <c r="B199" s="10" t="s">
        <v>92</v>
      </c>
      <c r="C199" s="10" t="s">
        <v>57</v>
      </c>
      <c r="D199" s="10" t="s">
        <v>58</v>
      </c>
      <c r="E199" s="10">
        <v>124</v>
      </c>
      <c r="F199" s="10" t="s">
        <v>13</v>
      </c>
      <c r="G199" s="11">
        <v>70.289559999999994</v>
      </c>
      <c r="H199" s="11">
        <f t="shared" si="2"/>
        <v>8715.9054399999986</v>
      </c>
    </row>
    <row r="200" spans="1:8">
      <c r="A200" s="5">
        <v>42835</v>
      </c>
      <c r="B200" s="10" t="s">
        <v>88</v>
      </c>
      <c r="C200" s="10" t="s">
        <v>61</v>
      </c>
      <c r="D200" s="10" t="s">
        <v>62</v>
      </c>
      <c r="E200" s="10">
        <v>2</v>
      </c>
      <c r="F200" s="10" t="s">
        <v>19</v>
      </c>
      <c r="G200" s="11">
        <v>211</v>
      </c>
      <c r="H200" s="11">
        <f t="shared" si="2"/>
        <v>422</v>
      </c>
    </row>
    <row r="201" spans="1:8">
      <c r="A201" s="5">
        <v>42828</v>
      </c>
      <c r="B201" s="10" t="s">
        <v>92</v>
      </c>
      <c r="C201" s="10" t="s">
        <v>94</v>
      </c>
      <c r="D201" s="10" t="s">
        <v>95</v>
      </c>
      <c r="E201" s="10">
        <v>500</v>
      </c>
      <c r="F201" s="10" t="s">
        <v>13</v>
      </c>
      <c r="G201" s="11">
        <v>57.488</v>
      </c>
      <c r="H201" s="11">
        <f t="shared" si="2"/>
        <v>28744</v>
      </c>
    </row>
    <row r="202" spans="1:8">
      <c r="A202" s="5">
        <v>42828</v>
      </c>
      <c r="B202" s="10" t="s">
        <v>92</v>
      </c>
      <c r="C202" s="10" t="s">
        <v>63</v>
      </c>
      <c r="D202" s="10" t="s">
        <v>64</v>
      </c>
      <c r="E202" s="10">
        <v>8412</v>
      </c>
      <c r="F202" s="10" t="s">
        <v>13</v>
      </c>
      <c r="G202" s="11">
        <v>139.75252</v>
      </c>
      <c r="H202" s="11">
        <f t="shared" si="2"/>
        <v>1175598.1982400001</v>
      </c>
    </row>
    <row r="203" spans="1:8">
      <c r="A203" s="5">
        <v>42828</v>
      </c>
      <c r="B203" s="10" t="s">
        <v>92</v>
      </c>
      <c r="C203" s="10" t="s">
        <v>65</v>
      </c>
      <c r="D203" s="10" t="s">
        <v>66</v>
      </c>
      <c r="E203" s="10">
        <v>5640</v>
      </c>
      <c r="F203" s="10" t="s">
        <v>13</v>
      </c>
      <c r="G203" s="11">
        <v>87.862570000000005</v>
      </c>
      <c r="H203" s="11">
        <f t="shared" si="2"/>
        <v>495544.89480000001</v>
      </c>
    </row>
    <row r="204" spans="1:8">
      <c r="A204" s="5">
        <v>42828</v>
      </c>
      <c r="B204" s="10" t="s">
        <v>92</v>
      </c>
      <c r="C204" s="10" t="s">
        <v>67</v>
      </c>
      <c r="D204" s="10" t="s">
        <v>68</v>
      </c>
      <c r="E204" s="10">
        <v>2055</v>
      </c>
      <c r="F204" s="10" t="s">
        <v>13</v>
      </c>
      <c r="G204" s="11">
        <v>101.92587</v>
      </c>
      <c r="H204" s="11">
        <f t="shared" si="2"/>
        <v>209457.66284999999</v>
      </c>
    </row>
    <row r="205" spans="1:8">
      <c r="A205" s="5">
        <v>44286</v>
      </c>
      <c r="B205" s="10" t="s">
        <v>92</v>
      </c>
      <c r="C205" s="10" t="s">
        <v>69</v>
      </c>
      <c r="D205" s="10" t="s">
        <v>70</v>
      </c>
      <c r="E205" s="10">
        <v>9238</v>
      </c>
      <c r="F205" s="10" t="s">
        <v>13</v>
      </c>
      <c r="G205" s="11">
        <v>70.106549999999999</v>
      </c>
      <c r="H205" s="11">
        <f t="shared" si="2"/>
        <v>647644.30889999995</v>
      </c>
    </row>
    <row r="206" spans="1:8">
      <c r="A206" s="5">
        <v>44286</v>
      </c>
      <c r="B206" s="10" t="s">
        <v>92</v>
      </c>
      <c r="C206" s="10" t="s">
        <v>71</v>
      </c>
      <c r="D206" s="10" t="s">
        <v>72</v>
      </c>
      <c r="E206" s="10">
        <v>3459</v>
      </c>
      <c r="F206" s="10" t="s">
        <v>13</v>
      </c>
      <c r="G206" s="11">
        <v>70.290019999999998</v>
      </c>
      <c r="H206" s="11">
        <f t="shared" si="2"/>
        <v>243133.17918000001</v>
      </c>
    </row>
    <row r="207" spans="1:8">
      <c r="A207" s="5">
        <v>44286</v>
      </c>
      <c r="B207" s="10" t="s">
        <v>92</v>
      </c>
      <c r="C207" s="10" t="s">
        <v>73</v>
      </c>
      <c r="D207" s="10" t="s">
        <v>74</v>
      </c>
      <c r="E207" s="10">
        <v>2002</v>
      </c>
      <c r="F207" s="10" t="s">
        <v>13</v>
      </c>
      <c r="G207" s="11">
        <v>70.290000000000006</v>
      </c>
      <c r="H207" s="11">
        <f t="shared" si="2"/>
        <v>140720.58000000002</v>
      </c>
    </row>
    <row r="208" spans="1:8">
      <c r="A208" s="5">
        <v>44286</v>
      </c>
      <c r="B208" s="10" t="s">
        <v>92</v>
      </c>
      <c r="C208" s="10" t="s">
        <v>75</v>
      </c>
      <c r="D208" s="10" t="s">
        <v>76</v>
      </c>
      <c r="E208" s="10">
        <v>11</v>
      </c>
      <c r="F208" s="10" t="s">
        <v>19</v>
      </c>
      <c r="G208" s="11">
        <v>207.08</v>
      </c>
      <c r="H208" s="11">
        <f t="shared" si="2"/>
        <v>2277.88</v>
      </c>
    </row>
    <row r="209" spans="1:8">
      <c r="A209" s="16" t="s">
        <v>5</v>
      </c>
      <c r="B209" s="16"/>
      <c r="C209" s="16"/>
      <c r="D209" s="16"/>
      <c r="E209" s="16"/>
      <c r="F209" s="16"/>
      <c r="G209" s="16"/>
      <c r="H209" s="9">
        <f>SUM(H173:H208)</f>
        <v>4006717.3914700001</v>
      </c>
    </row>
    <row r="210" spans="1:8">
      <c r="A210" s="3"/>
    </row>
  </sheetData>
  <mergeCells count="36">
    <mergeCell ref="H6:H10"/>
    <mergeCell ref="A6:A10"/>
    <mergeCell ref="A2:H2"/>
    <mergeCell ref="A3:H3"/>
    <mergeCell ref="A4:H4"/>
    <mergeCell ref="B6:B10"/>
    <mergeCell ref="C6:C10"/>
    <mergeCell ref="D6:D10"/>
    <mergeCell ref="E6:E10"/>
    <mergeCell ref="F6:F10"/>
    <mergeCell ref="G6:G10"/>
    <mergeCell ref="A131:G131"/>
    <mergeCell ref="A83:H83"/>
    <mergeCell ref="A84:H84"/>
    <mergeCell ref="A85:H85"/>
    <mergeCell ref="A87:A91"/>
    <mergeCell ref="B87:B91"/>
    <mergeCell ref="C87:C91"/>
    <mergeCell ref="D87:D91"/>
    <mergeCell ref="E87:E91"/>
    <mergeCell ref="A50:G50"/>
    <mergeCell ref="A209:G209"/>
    <mergeCell ref="A164:H164"/>
    <mergeCell ref="A165:H165"/>
    <mergeCell ref="A166:H166"/>
    <mergeCell ref="A168:A172"/>
    <mergeCell ref="B168:B172"/>
    <mergeCell ref="C168:C172"/>
    <mergeCell ref="D168:D172"/>
    <mergeCell ref="E168:E172"/>
    <mergeCell ref="F168:F172"/>
    <mergeCell ref="G168:G172"/>
    <mergeCell ref="H168:H172"/>
    <mergeCell ref="F87:F91"/>
    <mergeCell ref="G87:G91"/>
    <mergeCell ref="H87:H91"/>
  </mergeCells>
  <pageMargins left="1.3779527559055118" right="0.39370078740157483" top="0.19685039370078741" bottom="0.19685039370078741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inv_fab_cig_abril_2022</vt:lpstr>
      <vt:lpstr>inv_fab_cig_abril_2022!Área_de_impresión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3</cp:revision>
  <cp:lastPrinted>2024-01-10T17:07:30Z</cp:lastPrinted>
  <dcterms:created xsi:type="dcterms:W3CDTF">2022-07-05T16:10:53Z</dcterms:created>
  <dcterms:modified xsi:type="dcterms:W3CDTF">2024-01-23T18:32:19Z</dcterms:modified>
</cp:coreProperties>
</file>