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E36EFC7D-525B-460B-82B5-A28D592FB33F}" xr6:coauthVersionLast="47" xr6:coauthVersionMax="47" xr10:uidLastSave="{00000000-0000-0000-0000-000000000000}"/>
  <bookViews>
    <workbookView xWindow="9495" yWindow="105" windowWidth="14310" windowHeight="15075" xr2:uid="{00000000-000D-0000-FFFF-FFFF00000000}"/>
  </bookViews>
  <sheets>
    <sheet name="inv_fab_cig_enero_2022" sheetId="1" r:id="rId1"/>
  </sheets>
  <definedNames>
    <definedName name="_xlnm.Print_Area" localSheetId="0">inv_fab_cig_enero_2022!$A$1:$H$191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1" l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10" i="1" l="1"/>
  <c r="H182" i="1"/>
  <c r="H47" i="1"/>
</calcChain>
</file>

<file path=xl/sharedStrings.xml><?xml version="1.0" encoding="utf-8"?>
<sst xmlns="http://schemas.openxmlformats.org/spreadsheetml/2006/main" count="509" uniqueCount="133">
  <si>
    <t>INVENTARIO FABRICA DE CIGARROS</t>
  </si>
  <si>
    <t>Fecha de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</si>
  <si>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</si>
  <si>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</si>
  <si>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</si>
  <si>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</si>
  <si>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</si>
  <si>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</si>
  <si>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</si>
  <si>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</si>
  <si>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</si>
  <si>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</si>
  <si>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ANILLO ( 542 )</t>
  </si>
  <si>
    <t>ANILLO.B.D</t>
  </si>
  <si>
    <t>ANILLO BANDERA DOM</t>
  </si>
  <si>
    <t>UND</t>
  </si>
  <si>
    <t>GENERAL ( 10 )</t>
  </si>
  <si>
    <t>VINOTINTO</t>
  </si>
  <si>
    <t>VINO TINTO LA FUERZA</t>
  </si>
  <si>
    <t>UNIDAD</t>
  </si>
  <si>
    <t>MADERA ( 3 )</t>
  </si>
  <si>
    <t>AGR</t>
  </si>
  <si>
    <t>CIG.ROBUSTO AGR C10-54X6</t>
  </si>
  <si>
    <t>CAJA</t>
  </si>
  <si>
    <t>CAJ OKUME</t>
  </si>
  <si>
    <t>CAJ OKUME 50X5 DE 10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</si>
  <si>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</si>
  <si>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</si>
  <si>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</si>
  <si>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</si>
  <si>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</si>
  <si>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</si>
  <si>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</si>
  <si>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</si>
  <si>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</si>
  <si>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</si>
  <si>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CIG. C10 OKUME</t>
  </si>
  <si>
    <t>CIG. ROBUSTO C10 54X6 OKUME</t>
  </si>
  <si>
    <t>CIG. C10-OKUM</t>
  </si>
  <si>
    <t>CIG. ROBUSTO C10 54X5 OKUME</t>
  </si>
  <si>
    <t>CIG. C10-OKUME</t>
  </si>
  <si>
    <t>CIG. ROBUSTO C10 60X5 OKUME</t>
  </si>
  <si>
    <t>MATERIALES ( 9 )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</si>
  <si>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</si>
  <si>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</si>
  <si>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</si>
  <si>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</si>
  <si>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</si>
  <si>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</si>
  <si>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ANILLO GRANDE</t>
  </si>
  <si>
    <t>CAJ10 50X6</t>
  </si>
  <si>
    <t>CAJA 50X6 DE 10 UNIDADES</t>
  </si>
  <si>
    <t>CAJ20</t>
  </si>
  <si>
    <t>CAJA 44X6 DE 20 UNIDADES</t>
  </si>
  <si>
    <t>CAJ 20</t>
  </si>
  <si>
    <t>CAJ5 50X5</t>
  </si>
  <si>
    <t>CAJA 50X5 DE 5 UNIDADES</t>
  </si>
  <si>
    <t>CAJA 54X5</t>
  </si>
  <si>
    <t>CAJA 54X5 DE 10 UNIDADES</t>
  </si>
  <si>
    <t>CAJUELA DE CEDRO</t>
  </si>
  <si>
    <t>OTROS ( 5 )</t>
  </si>
  <si>
    <t>CAJ-OKUME</t>
  </si>
  <si>
    <t>CAJ OKUME 60X6 DE 10</t>
  </si>
  <si>
    <t>A.G1</t>
  </si>
  <si>
    <t>ANILLO C. GRANDE</t>
  </si>
  <si>
    <t>CAJ</t>
  </si>
  <si>
    <t>CAJA DE 3 UND 50X5</t>
  </si>
  <si>
    <t>CAJA 3</t>
  </si>
  <si>
    <t>CIG.ROBUSTO C3 50X5</t>
  </si>
  <si>
    <t>CIG.ROBUSTO C10-54X5</t>
  </si>
  <si>
    <t>EC62X8</t>
  </si>
  <si>
    <t>ESTUCHE CELOFAN 62X8 1/2</t>
  </si>
  <si>
    <t>MILLAR</t>
  </si>
  <si>
    <t>CIG.60X5</t>
  </si>
  <si>
    <t>CIGARRO ROBUSTO 60X5</t>
  </si>
  <si>
    <t>C-60X6</t>
  </si>
  <si>
    <t>CIG. ROBUSTO C10 60X6 OKUME</t>
  </si>
  <si>
    <t>CIGAR 44X4 1/2</t>
  </si>
  <si>
    <t>CIG. CORONA 44X4 1/2</t>
  </si>
  <si>
    <t>CIGARROS 60X5</t>
  </si>
  <si>
    <t>CIGARROS ROBUSTO 60X5</t>
  </si>
  <si>
    <t>SUMINISTROS ( 6 )</t>
  </si>
  <si>
    <t>EC54X8.</t>
  </si>
  <si>
    <t>ESTUCHE CELOFAN 54X8</t>
  </si>
  <si>
    <t>TABACO OTROS ( 8 )</t>
  </si>
  <si>
    <t>CIG. OKUME</t>
  </si>
  <si>
    <t>CIG. ROBUSTO C10 52X6 OKUME</t>
  </si>
  <si>
    <t>CIGARRO CORONA 50X4</t>
  </si>
  <si>
    <t>CIGARRO ROBUSTO 50X4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</si>
  <si>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</si>
  <si>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</si>
  <si>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</si>
  <si>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</si>
  <si>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</si>
  <si>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</si>
  <si>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</si>
  <si>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</si>
  <si>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</si>
  <si>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</si>
  <si>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</si>
  <si>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</si>
  <si>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</si>
  <si>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</si>
  <si>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CIGC5(50X5)</t>
  </si>
  <si>
    <t>CIGARRO ROBUSTO C5 50X5</t>
  </si>
  <si>
    <t>CIGCORC20</t>
  </si>
  <si>
    <t>CIGARRO CORONA C20 44X6</t>
  </si>
  <si>
    <t>MAT. INDIRECTOS ( 20 )</t>
  </si>
  <si>
    <t>GENERAL ( 21 )</t>
  </si>
  <si>
    <t>CAJA 50X5-10</t>
  </si>
  <si>
    <t xml:space="preserve">CAJA 50X5 DE 10 UNIDADES </t>
  </si>
  <si>
    <t>CELOFAN48X8</t>
  </si>
  <si>
    <t>CELOFAN 48X8</t>
  </si>
  <si>
    <t>MADERAS ( 9 )</t>
  </si>
  <si>
    <t>CELOFAN- 58X8</t>
  </si>
  <si>
    <t>CELOFAN 58X8</t>
  </si>
  <si>
    <t>RPC195</t>
  </si>
  <si>
    <t>ROLLO PAPEL CELOFAN 195</t>
  </si>
  <si>
    <t>ROLLO</t>
  </si>
  <si>
    <t>OTROS ( 12 )</t>
  </si>
  <si>
    <t>C 64X8</t>
  </si>
  <si>
    <t>CELOFAN 64X8</t>
  </si>
  <si>
    <t>SHOPING 3</t>
  </si>
  <si>
    <t>SHOPING PEQUEÑOS</t>
  </si>
  <si>
    <t>TABACO ( 19 )</t>
  </si>
  <si>
    <t>CAJA- OKUME</t>
  </si>
  <si>
    <t>CIG.ROBUSTO C10 50X5 OKUME</t>
  </si>
  <si>
    <t>CIGARRO CORONA50X4½</t>
  </si>
  <si>
    <t>CIGARRO ROBUSTO 50X4½</t>
  </si>
  <si>
    <t>ROLLO PAPEL CELOFAN 1.95</t>
  </si>
  <si>
    <t>MES DE ENERO 2024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</si>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</sst>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Arial"/>
      <family val="2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6" fillId="0" borderId="0" xfId="0" applyFont="1" applyAlignment="1">
      <alignment horizontal="center"/>
    </xf>
    <xf numFmtId="164" fontId="1" fillId="0" borderId="0" xfId="1"/>
    <xf numFmtId="0" fontId="0" fillId="0" borderId="6" xfId="0" applyBorder="1"/>
    <xf numFmtId="165" fontId="0" fillId="0" borderId="13" xfId="0" applyNumberFormat="1" applyBorder="1"/>
    <xf numFmtId="166" fontId="17" fillId="0" borderId="6" xfId="0" applyNumberFormat="1" applyFont="1" applyBorder="1"/>
    <xf numFmtId="164" fontId="17" fillId="0" borderId="6" xfId="1" applyFont="1" applyBorder="1"/>
    <xf numFmtId="0" fontId="17" fillId="0" borderId="0" xfId="0" applyFont="1" applyAlignment="1">
      <alignment horizontal="center"/>
    </xf>
    <xf numFmtId="166" fontId="17" fillId="0" borderId="0" xfId="0" applyNumberFormat="1" applyFont="1"/>
    <xf numFmtId="0" fontId="0" fillId="0" borderId="13" xfId="0" applyBorder="1"/>
    <xf numFmtId="43" fontId="0" fillId="0" borderId="6" xfId="49" applyNumberFormat="1" applyFont="1" applyBorder="1"/>
    <xf numFmtId="4" fontId="0" fillId="0" borderId="13" xfId="0" applyNumberFormat="1" applyBorder="1"/>
    <xf numFmtId="4" fontId="0" fillId="0" borderId="6" xfId="0" applyNumberFormat="1" applyBorder="1"/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12" borderId="2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horizontal="center" vertical="center"/>
    </xf>
    <xf numFmtId="0" fontId="17" fillId="12" borderId="15" xfId="0" applyFont="1" applyFill="1" applyBorder="1" applyAlignment="1">
      <alignment horizontal="center" vertical="center"/>
    </xf>
    <xf numFmtId="0" fontId="17" fillId="12" borderId="16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</cellXfs>
  <cellStyles count="50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2" xfId="7" xr:uid="{00000000-0005-0000-0000-000004000000}"/>
    <cellStyle name="Accent 2 1" xfId="8" xr:uid="{00000000-0005-0000-0000-000005000000}"/>
    <cellStyle name="Accent 2 2" xfId="9" xr:uid="{00000000-0005-0000-0000-000006000000}"/>
    <cellStyle name="Accent 3" xfId="10" xr:uid="{00000000-0005-0000-0000-000007000000}"/>
    <cellStyle name="Accent 3 1" xfId="11" xr:uid="{00000000-0005-0000-0000-000008000000}"/>
    <cellStyle name="Accent 3 2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1" xfId="16" xr:uid="{00000000-0005-0000-0000-00000D000000}"/>
    <cellStyle name="Bad 2" xfId="17" xr:uid="{00000000-0005-0000-0000-00000E000000}"/>
    <cellStyle name="Error" xfId="18" xr:uid="{00000000-0005-0000-0000-00000F000000}"/>
    <cellStyle name="Error 1" xfId="19" xr:uid="{00000000-0005-0000-0000-000010000000}"/>
    <cellStyle name="Error 2" xfId="20" xr:uid="{00000000-0005-0000-0000-000011000000}"/>
    <cellStyle name="Excel_BuiltIn_Neutral" xfId="21" xr:uid="{00000000-0005-0000-0000-000012000000}"/>
    <cellStyle name="Footnote" xfId="22" xr:uid="{00000000-0005-0000-0000-000013000000}"/>
    <cellStyle name="Footnote 1" xfId="23" xr:uid="{00000000-0005-0000-0000-000014000000}"/>
    <cellStyle name="Footnote 2" xfId="24" xr:uid="{00000000-0005-0000-0000-000015000000}"/>
    <cellStyle name="Good" xfId="25" xr:uid="{00000000-0005-0000-0000-000016000000}"/>
    <cellStyle name="Good 1" xfId="26" xr:uid="{00000000-0005-0000-0000-000017000000}"/>
    <cellStyle name="Good 2" xfId="27" xr:uid="{00000000-0005-0000-0000-000018000000}"/>
    <cellStyle name="Heading (user)" xfId="28" xr:uid="{00000000-0005-0000-0000-000019000000}"/>
    <cellStyle name="Heading (user) (user)" xfId="29" xr:uid="{00000000-0005-0000-0000-00001A000000}"/>
    <cellStyle name="Heading (user) (user) (user)" xfId="30" xr:uid="{00000000-0005-0000-0000-00001B000000}"/>
    <cellStyle name="Heading 1" xfId="31" xr:uid="{00000000-0005-0000-0000-00001C000000}"/>
    <cellStyle name="Heading 1 1" xfId="32" xr:uid="{00000000-0005-0000-0000-00001D000000}"/>
    <cellStyle name="Heading 1 2" xfId="33" xr:uid="{00000000-0005-0000-0000-00001E000000}"/>
    <cellStyle name="Heading 2" xfId="34" xr:uid="{00000000-0005-0000-0000-00001F000000}"/>
    <cellStyle name="Heading 2 1" xfId="35" xr:uid="{00000000-0005-0000-0000-000020000000}"/>
    <cellStyle name="Heading 2 2" xfId="36" xr:uid="{00000000-0005-0000-0000-000021000000}"/>
    <cellStyle name="Millares" xfId="1" builtinId="3" customBuiltin="1"/>
    <cellStyle name="Moneda" xfId="49" builtinId="4"/>
    <cellStyle name="Neutral" xfId="2" builtinId="28" customBuiltin="1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Status" xfId="40" xr:uid="{00000000-0005-0000-0000-000028000000}"/>
    <cellStyle name="Status 1" xfId="41" xr:uid="{00000000-0005-0000-0000-000029000000}"/>
    <cellStyle name="Status 2" xfId="42" xr:uid="{00000000-0005-0000-0000-00002A000000}"/>
    <cellStyle name="Text" xfId="43" xr:uid="{00000000-0005-0000-0000-00002B000000}"/>
    <cellStyle name="Text 1" xfId="44" xr:uid="{00000000-0005-0000-0000-00002C000000}"/>
    <cellStyle name="Text 2" xfId="45" xr:uid="{00000000-0005-0000-0000-00002D000000}"/>
    <cellStyle name="Warning" xfId="46" xr:uid="{00000000-0005-0000-0000-00002E000000}"/>
    <cellStyle name="Warning 1" xfId="47" xr:uid="{00000000-0005-0000-0000-00002F000000}"/>
    <cellStyle name="Warning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1152525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287D5-513A-4AF8-8A1A-EF9BDBDE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1</xdr:row>
      <xdr:rowOff>57150</xdr:rowOff>
    </xdr:from>
    <xdr:to>
      <xdr:col>7</xdr:col>
      <xdr:colOff>990301</xdr:colOff>
      <xdr:row>5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DDA555-EEE7-4A4B-B9D1-8AC2A991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257175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2"/>
  <sheetViews>
    <sheetView tabSelected="1" topLeftCell="A175" workbookViewId="0">
      <selection activeCell="H191" sqref="A1:H191"/>
    </sheetView>
  </sheetViews>
  <sheetFormatPr baseColWidth="10" defaultRowHeight="14.25"/>
  <cols>
    <col min="1" max="1" width="10.625" customWidth="1"/>
    <col min="2" max="2" width="21.75" bestFit="1" customWidth="1"/>
    <col min="3" max="3" width="24" bestFit="1" customWidth="1"/>
    <col min="4" max="4" width="30.25" bestFit="1" customWidth="1"/>
    <col min="5" max="5" width="10" bestFit="1" customWidth="1"/>
    <col min="6" max="6" width="7.625" bestFit="1" customWidth="1"/>
    <col min="7" max="7" width="10.875" bestFit="1" customWidth="1"/>
    <col min="8" max="8" width="13.625" bestFit="1" customWidth="1"/>
    <col min="9" max="9" width="11" customWidth="1"/>
  </cols>
  <sheetData>
    <row r="1" spans="1:8" ht="15.75" customHeight="1">
      <c r="A1" s="16" t="s">
        <v>7</v>
      </c>
      <c r="B1" s="16"/>
      <c r="C1" s="16"/>
      <c r="D1" s="16"/>
      <c r="E1" s="16"/>
      <c r="F1" s="16"/>
      <c r="G1" s="16"/>
      <c r="H1" s="16"/>
    </row>
    <row r="2" spans="1:8" ht="15.75" customHeight="1">
      <c r="A2" s="16" t="s">
        <v>0</v>
      </c>
      <c r="B2" s="16"/>
      <c r="C2" s="16"/>
      <c r="D2" s="16"/>
      <c r="E2" s="16"/>
      <c r="F2" s="16"/>
      <c r="G2" s="16"/>
      <c r="H2" s="16"/>
    </row>
    <row r="3" spans="1:8" ht="15.75" customHeight="1">
      <c r="A3" s="16" t="s">
        <v>130</v>
      </c>
      <c r="B3" s="16"/>
      <c r="C3" s="16"/>
      <c r="D3" s="16"/>
      <c r="E3" s="16"/>
      <c r="F3" s="16"/>
      <c r="G3" s="16"/>
      <c r="H3" s="16"/>
    </row>
    <row r="4" spans="1:8" ht="15.75" customHeight="1"/>
    <row r="5" spans="1:8" ht="15.75" customHeight="1">
      <c r="A5" s="1" t="s">
        <v>1</v>
      </c>
    </row>
    <row r="6" spans="1:8" ht="15.75" customHeight="1" thickBot="1">
      <c r="A6" s="1"/>
    </row>
    <row r="7" spans="1:8" ht="15.75" customHeight="1">
      <c r="A7" s="17" t="s">
        <v>8</v>
      </c>
      <c r="B7" s="20" t="s">
        <v>9</v>
      </c>
      <c r="C7" s="23" t="s">
        <v>10</v>
      </c>
      <c r="D7" s="23" t="s">
        <v>11</v>
      </c>
      <c r="E7" s="26" t="s">
        <v>2</v>
      </c>
      <c r="F7" s="26" t="s">
        <v>3</v>
      </c>
      <c r="G7" s="26" t="s">
        <v>4</v>
      </c>
      <c r="H7" s="29" t="s">
        <v>5</v>
      </c>
    </row>
    <row r="8" spans="1:8" ht="15.75" customHeight="1">
      <c r="A8" s="18"/>
      <c r="B8" s="21"/>
      <c r="C8" s="24"/>
      <c r="D8" s="24"/>
      <c r="E8" s="27"/>
      <c r="F8" s="27"/>
      <c r="G8" s="27"/>
      <c r="H8" s="30"/>
    </row>
    <row r="9" spans="1:8" ht="15.75" customHeight="1" thickBot="1">
      <c r="A9" s="19"/>
      <c r="B9" s="22"/>
      <c r="C9" s="25"/>
      <c r="D9" s="25"/>
      <c r="E9" s="28"/>
      <c r="F9" s="28"/>
      <c r="G9" s="28"/>
      <c r="H9" s="31"/>
    </row>
    <row r="10" spans="1:8" ht="15.75" customHeight="1">
      <c r="A10" s="4">
        <v>43164</v>
      </c>
      <c r="B10" s="9" t="s">
        <v>107</v>
      </c>
      <c r="C10" s="9" t="s">
        <v>13</v>
      </c>
      <c r="D10" s="9" t="s">
        <v>14</v>
      </c>
      <c r="E10" s="9">
        <v>1500</v>
      </c>
      <c r="F10" s="9" t="s">
        <v>15</v>
      </c>
      <c r="G10" s="11">
        <v>2.7730000000000001</v>
      </c>
      <c r="H10" s="10">
        <f t="shared" ref="H10:H46" si="0">+G10*E10</f>
        <v>4159.5</v>
      </c>
    </row>
    <row r="11" spans="1:8" ht="15.75" customHeight="1">
      <c r="A11" s="4">
        <v>43164</v>
      </c>
      <c r="B11" s="3" t="s">
        <v>108</v>
      </c>
      <c r="C11" s="3" t="s">
        <v>17</v>
      </c>
      <c r="D11" s="3" t="s">
        <v>18</v>
      </c>
      <c r="E11" s="3">
        <v>157</v>
      </c>
      <c r="F11" s="3" t="s">
        <v>19</v>
      </c>
      <c r="G11" s="12">
        <v>147.13901999999999</v>
      </c>
      <c r="H11" s="10">
        <f t="shared" si="0"/>
        <v>23100.826139999997</v>
      </c>
    </row>
    <row r="12" spans="1:8" ht="15.75" customHeight="1">
      <c r="A12" s="4">
        <v>43164</v>
      </c>
      <c r="B12" s="3" t="s">
        <v>107</v>
      </c>
      <c r="C12" s="3" t="s">
        <v>21</v>
      </c>
      <c r="D12" s="3" t="s">
        <v>22</v>
      </c>
      <c r="E12" s="3">
        <v>6</v>
      </c>
      <c r="F12" s="3" t="s">
        <v>23</v>
      </c>
      <c r="G12" s="12">
        <v>532.24464999999998</v>
      </c>
      <c r="H12" s="10">
        <f t="shared" si="0"/>
        <v>3193.4678999999996</v>
      </c>
    </row>
    <row r="13" spans="1:8" ht="15.75" customHeight="1">
      <c r="A13" s="4">
        <v>43164</v>
      </c>
      <c r="B13" s="3" t="s">
        <v>107</v>
      </c>
      <c r="C13" s="3" t="s">
        <v>26</v>
      </c>
      <c r="D13" s="3" t="s">
        <v>27</v>
      </c>
      <c r="E13" s="3">
        <v>265</v>
      </c>
      <c r="F13" s="3" t="s">
        <v>15</v>
      </c>
      <c r="G13" s="12">
        <v>256.64753999999999</v>
      </c>
      <c r="H13" s="10">
        <f t="shared" si="0"/>
        <v>68011.598100000003</v>
      </c>
    </row>
    <row r="14" spans="1:8" ht="15.75" customHeight="1">
      <c r="A14" s="4">
        <v>43164</v>
      </c>
      <c r="B14" s="3" t="s">
        <v>107</v>
      </c>
      <c r="C14" s="3" t="s">
        <v>28</v>
      </c>
      <c r="D14" s="3" t="s">
        <v>29</v>
      </c>
      <c r="E14" s="3">
        <v>207</v>
      </c>
      <c r="F14" s="3" t="s">
        <v>15</v>
      </c>
      <c r="G14" s="12">
        <v>591.66705000000002</v>
      </c>
      <c r="H14" s="10">
        <f t="shared" si="0"/>
        <v>122475.07935</v>
      </c>
    </row>
    <row r="15" spans="1:8" ht="15.75" customHeight="1">
      <c r="A15" s="4">
        <v>43164</v>
      </c>
      <c r="B15" s="3" t="s">
        <v>107</v>
      </c>
      <c r="C15" s="3" t="s">
        <v>30</v>
      </c>
      <c r="D15" s="3" t="s">
        <v>31</v>
      </c>
      <c r="E15" s="3">
        <v>205</v>
      </c>
      <c r="F15" s="3" t="s">
        <v>15</v>
      </c>
      <c r="G15" s="12">
        <v>280.44040000000001</v>
      </c>
      <c r="H15" s="10">
        <f t="shared" si="0"/>
        <v>57490.281999999999</v>
      </c>
    </row>
    <row r="16" spans="1:8" ht="15.75" customHeight="1">
      <c r="A16" s="4">
        <v>43164</v>
      </c>
      <c r="B16" s="3" t="s">
        <v>107</v>
      </c>
      <c r="C16" s="3" t="s">
        <v>32</v>
      </c>
      <c r="D16" s="3" t="s">
        <v>33</v>
      </c>
      <c r="E16" s="3">
        <v>229</v>
      </c>
      <c r="F16" s="3" t="s">
        <v>15</v>
      </c>
      <c r="G16" s="12">
        <v>267.00713000000002</v>
      </c>
      <c r="H16" s="10">
        <f t="shared" si="0"/>
        <v>61144.632770000004</v>
      </c>
    </row>
    <row r="17" spans="1:8" ht="15.75" customHeight="1">
      <c r="A17" s="4">
        <v>43164</v>
      </c>
      <c r="B17" s="3" t="s">
        <v>107</v>
      </c>
      <c r="C17" s="3" t="s">
        <v>34</v>
      </c>
      <c r="D17" s="3" t="s">
        <v>35</v>
      </c>
      <c r="E17" s="3">
        <v>238</v>
      </c>
      <c r="F17" s="3" t="s">
        <v>15</v>
      </c>
      <c r="G17" s="12">
        <v>265.65336000000002</v>
      </c>
      <c r="H17" s="10">
        <f t="shared" si="0"/>
        <v>63225.499680000008</v>
      </c>
    </row>
    <row r="18" spans="1:8" ht="15.75" customHeight="1">
      <c r="A18" s="4">
        <v>43164</v>
      </c>
      <c r="B18" s="3" t="s">
        <v>107</v>
      </c>
      <c r="C18" s="3" t="s">
        <v>36</v>
      </c>
      <c r="D18" s="3" t="s">
        <v>37</v>
      </c>
      <c r="E18" s="3">
        <v>18</v>
      </c>
      <c r="F18" s="3" t="s">
        <v>23</v>
      </c>
      <c r="G18" s="12">
        <v>280</v>
      </c>
      <c r="H18" s="10">
        <f t="shared" si="0"/>
        <v>5040</v>
      </c>
    </row>
    <row r="19" spans="1:8" ht="15.75" customHeight="1">
      <c r="A19" s="4">
        <v>43164</v>
      </c>
      <c r="B19" s="3" t="s">
        <v>107</v>
      </c>
      <c r="C19" s="3" t="s">
        <v>38</v>
      </c>
      <c r="D19" s="3" t="s">
        <v>39</v>
      </c>
      <c r="E19" s="3">
        <v>24</v>
      </c>
      <c r="F19" s="3" t="s">
        <v>23</v>
      </c>
      <c r="G19" s="12">
        <v>254.65385000000001</v>
      </c>
      <c r="H19" s="10">
        <f t="shared" si="0"/>
        <v>6111.6923999999999</v>
      </c>
    </row>
    <row r="20" spans="1:8" ht="15.75" customHeight="1">
      <c r="A20" s="4">
        <v>43164</v>
      </c>
      <c r="B20" s="3" t="s">
        <v>108</v>
      </c>
      <c r="C20" s="3" t="s">
        <v>43</v>
      </c>
      <c r="D20" s="3" t="s">
        <v>44</v>
      </c>
      <c r="E20" s="3">
        <v>828</v>
      </c>
      <c r="F20" s="3" t="s">
        <v>15</v>
      </c>
      <c r="G20" s="12">
        <v>45.715789999999998</v>
      </c>
      <c r="H20" s="10">
        <f t="shared" si="0"/>
        <v>37852.674119999996</v>
      </c>
    </row>
    <row r="21" spans="1:8" ht="15.75" customHeight="1">
      <c r="A21" s="4">
        <v>43164</v>
      </c>
      <c r="B21" s="3" t="s">
        <v>108</v>
      </c>
      <c r="C21" s="3" t="s">
        <v>45</v>
      </c>
      <c r="D21" s="3" t="s">
        <v>46</v>
      </c>
      <c r="E21" s="3">
        <v>617</v>
      </c>
      <c r="F21" s="3" t="s">
        <v>15</v>
      </c>
      <c r="G21" s="12">
        <v>53.1</v>
      </c>
      <c r="H21" s="10">
        <f t="shared" si="0"/>
        <v>32762.7</v>
      </c>
    </row>
    <row r="22" spans="1:8" ht="15.75" customHeight="1">
      <c r="A22" s="4">
        <v>43164</v>
      </c>
      <c r="B22" s="3" t="s">
        <v>107</v>
      </c>
      <c r="C22" s="3" t="s">
        <v>47</v>
      </c>
      <c r="D22" s="3" t="s">
        <v>48</v>
      </c>
      <c r="E22" s="3">
        <v>2000</v>
      </c>
      <c r="F22" s="3" t="s">
        <v>15</v>
      </c>
      <c r="G22" s="12">
        <v>2.4780000000000002</v>
      </c>
      <c r="H22" s="10">
        <f t="shared" si="0"/>
        <v>4956</v>
      </c>
    </row>
    <row r="23" spans="1:8" ht="15.75" customHeight="1">
      <c r="A23" s="4">
        <v>43164</v>
      </c>
      <c r="B23" s="3" t="s">
        <v>107</v>
      </c>
      <c r="C23" s="3" t="s">
        <v>52</v>
      </c>
      <c r="D23" s="3" t="s">
        <v>53</v>
      </c>
      <c r="E23" s="3">
        <v>11</v>
      </c>
      <c r="F23" s="3" t="s">
        <v>54</v>
      </c>
      <c r="G23" s="12">
        <v>130.30779999999999</v>
      </c>
      <c r="H23" s="10">
        <f t="shared" si="0"/>
        <v>1433.3857999999998</v>
      </c>
    </row>
    <row r="24" spans="1:8" ht="15.75" customHeight="1">
      <c r="A24" s="4">
        <v>43164</v>
      </c>
      <c r="B24" s="3" t="s">
        <v>107</v>
      </c>
      <c r="C24" s="3" t="s">
        <v>109</v>
      </c>
      <c r="D24" s="3" t="s">
        <v>110</v>
      </c>
      <c r="E24" s="3">
        <v>141</v>
      </c>
      <c r="F24" s="3" t="s">
        <v>15</v>
      </c>
      <c r="G24" s="12">
        <v>227</v>
      </c>
      <c r="H24" s="10">
        <f t="shared" si="0"/>
        <v>32007</v>
      </c>
    </row>
    <row r="25" spans="1:8" ht="15.75" customHeight="1">
      <c r="A25" s="4">
        <v>43164</v>
      </c>
      <c r="B25" s="3" t="s">
        <v>107</v>
      </c>
      <c r="C25" s="3" t="s">
        <v>59</v>
      </c>
      <c r="D25" s="3" t="s">
        <v>59</v>
      </c>
      <c r="E25" s="3">
        <v>26</v>
      </c>
      <c r="F25" s="3" t="s">
        <v>15</v>
      </c>
      <c r="G25" s="12">
        <v>665</v>
      </c>
      <c r="H25" s="10">
        <f t="shared" si="0"/>
        <v>17290</v>
      </c>
    </row>
    <row r="26" spans="1:8" ht="15.75" customHeight="1">
      <c r="A26" s="4">
        <v>43164</v>
      </c>
      <c r="B26" s="3" t="s">
        <v>107</v>
      </c>
      <c r="C26" s="3" t="s">
        <v>111</v>
      </c>
      <c r="D26" s="3" t="s">
        <v>112</v>
      </c>
      <c r="E26" s="3">
        <v>4000</v>
      </c>
      <c r="F26" s="3" t="s">
        <v>15</v>
      </c>
      <c r="G26" s="12">
        <v>1.0341199999999999</v>
      </c>
      <c r="H26" s="10">
        <f t="shared" si="0"/>
        <v>4136.4799999999996</v>
      </c>
    </row>
    <row r="27" spans="1:8" ht="15.75" customHeight="1">
      <c r="A27" s="4">
        <v>43164</v>
      </c>
      <c r="B27" s="3" t="s">
        <v>113</v>
      </c>
      <c r="C27" s="3" t="s">
        <v>61</v>
      </c>
      <c r="D27" s="3" t="s">
        <v>62</v>
      </c>
      <c r="E27" s="3">
        <v>180</v>
      </c>
      <c r="F27" s="3" t="s">
        <v>15</v>
      </c>
      <c r="G27" s="12">
        <v>292.48889000000003</v>
      </c>
      <c r="H27" s="10">
        <f t="shared" si="0"/>
        <v>52648.000200000002</v>
      </c>
    </row>
    <row r="28" spans="1:8" ht="15.75" customHeight="1">
      <c r="A28" s="4">
        <v>43164</v>
      </c>
      <c r="B28" s="3" t="s">
        <v>107</v>
      </c>
      <c r="C28" s="3" t="s">
        <v>65</v>
      </c>
      <c r="D28" s="3" t="s">
        <v>66</v>
      </c>
      <c r="E28" s="3">
        <v>25</v>
      </c>
      <c r="F28" s="3" t="s">
        <v>23</v>
      </c>
      <c r="G28" s="12">
        <v>132.19999999999999</v>
      </c>
      <c r="H28" s="10">
        <f t="shared" si="0"/>
        <v>3304.9999999999995</v>
      </c>
    </row>
    <row r="29" spans="1:8" ht="15.75" customHeight="1">
      <c r="A29" s="4">
        <v>43164</v>
      </c>
      <c r="B29" s="3" t="s">
        <v>107</v>
      </c>
      <c r="C29" s="3" t="s">
        <v>67</v>
      </c>
      <c r="D29" s="3" t="s">
        <v>68</v>
      </c>
      <c r="E29" s="3">
        <v>28</v>
      </c>
      <c r="F29" s="3" t="s">
        <v>23</v>
      </c>
      <c r="G29" s="12">
        <v>132.0103</v>
      </c>
      <c r="H29" s="10">
        <f t="shared" si="0"/>
        <v>3696.2883999999999</v>
      </c>
    </row>
    <row r="30" spans="1:8" ht="15.75" customHeight="1">
      <c r="A30" s="4">
        <v>43164</v>
      </c>
      <c r="B30" s="3" t="s">
        <v>107</v>
      </c>
      <c r="C30" s="3" t="s">
        <v>114</v>
      </c>
      <c r="D30" s="3" t="s">
        <v>115</v>
      </c>
      <c r="E30" s="3">
        <v>1989</v>
      </c>
      <c r="F30" s="3" t="s">
        <v>72</v>
      </c>
      <c r="G30" s="12">
        <v>0.42249999999999999</v>
      </c>
      <c r="H30" s="10">
        <f t="shared" si="0"/>
        <v>840.35249999999996</v>
      </c>
    </row>
    <row r="31" spans="1:8" ht="15.75" customHeight="1">
      <c r="A31" s="4">
        <v>43164</v>
      </c>
      <c r="B31" s="3" t="s">
        <v>107</v>
      </c>
      <c r="C31" s="3" t="s">
        <v>70</v>
      </c>
      <c r="D31" s="3" t="s">
        <v>71</v>
      </c>
      <c r="E31" s="3">
        <v>1</v>
      </c>
      <c r="F31" s="3" t="s">
        <v>72</v>
      </c>
      <c r="G31" s="12">
        <v>780.00360000000001</v>
      </c>
      <c r="H31" s="10">
        <f t="shared" si="0"/>
        <v>780.00360000000001</v>
      </c>
    </row>
    <row r="32" spans="1:8" ht="15.75" customHeight="1">
      <c r="A32" s="4">
        <v>43164</v>
      </c>
      <c r="B32" s="3" t="s">
        <v>107</v>
      </c>
      <c r="C32" s="3" t="s">
        <v>116</v>
      </c>
      <c r="D32" s="3" t="s">
        <v>117</v>
      </c>
      <c r="E32" s="3">
        <v>2</v>
      </c>
      <c r="F32" s="3" t="s">
        <v>118</v>
      </c>
      <c r="G32" s="12">
        <v>1.0049999999999999</v>
      </c>
      <c r="H32" s="10">
        <f t="shared" si="0"/>
        <v>2.0099999999999998</v>
      </c>
    </row>
    <row r="33" spans="1:8" ht="15.75" customHeight="1">
      <c r="A33" s="4">
        <v>43164</v>
      </c>
      <c r="B33" s="3" t="s">
        <v>119</v>
      </c>
      <c r="C33" s="3" t="s">
        <v>120</v>
      </c>
      <c r="D33" s="3" t="s">
        <v>121</v>
      </c>
      <c r="E33" s="3">
        <v>9</v>
      </c>
      <c r="F33" s="3" t="s">
        <v>72</v>
      </c>
      <c r="G33" s="12">
        <v>3509.2222200000001</v>
      </c>
      <c r="H33" s="10">
        <f t="shared" si="0"/>
        <v>31582.999980000001</v>
      </c>
    </row>
    <row r="34" spans="1:8" ht="15.75" customHeight="1">
      <c r="A34" s="4">
        <v>43164</v>
      </c>
      <c r="B34" s="3" t="s">
        <v>119</v>
      </c>
      <c r="C34" s="3" t="s">
        <v>73</v>
      </c>
      <c r="D34" s="3" t="s">
        <v>74</v>
      </c>
      <c r="E34" s="3">
        <v>2606</v>
      </c>
      <c r="F34" s="3" t="s">
        <v>15</v>
      </c>
      <c r="G34" s="12">
        <v>70.289760000000001</v>
      </c>
      <c r="H34" s="10">
        <f t="shared" si="0"/>
        <v>183175.11456000002</v>
      </c>
    </row>
    <row r="35" spans="1:8" ht="15.75" customHeight="1">
      <c r="A35" s="4">
        <v>43164</v>
      </c>
      <c r="B35" s="3" t="s">
        <v>119</v>
      </c>
      <c r="C35" s="3" t="s">
        <v>122</v>
      </c>
      <c r="D35" s="3" t="s">
        <v>123</v>
      </c>
      <c r="E35" s="3">
        <v>1303</v>
      </c>
      <c r="F35" s="3" t="s">
        <v>15</v>
      </c>
      <c r="G35" s="12">
        <v>35</v>
      </c>
      <c r="H35" s="10">
        <f t="shared" si="0"/>
        <v>45605</v>
      </c>
    </row>
    <row r="36" spans="1:8" ht="15.75" customHeight="1">
      <c r="A36" s="4">
        <v>43164</v>
      </c>
      <c r="B36" s="3" t="s">
        <v>124</v>
      </c>
      <c r="C36" s="3" t="s">
        <v>77</v>
      </c>
      <c r="D36" s="3" t="s">
        <v>78</v>
      </c>
      <c r="E36" s="3">
        <v>4525</v>
      </c>
      <c r="F36" s="3" t="s">
        <v>15</v>
      </c>
      <c r="G36" s="12">
        <v>52.05171</v>
      </c>
      <c r="H36" s="10">
        <f t="shared" si="0"/>
        <v>235533.98775</v>
      </c>
    </row>
    <row r="37" spans="1:8" ht="15.75" customHeight="1">
      <c r="A37" s="4">
        <v>43164</v>
      </c>
      <c r="B37" s="3" t="s">
        <v>124</v>
      </c>
      <c r="C37" s="3" t="s">
        <v>79</v>
      </c>
      <c r="D37" s="3" t="s">
        <v>80</v>
      </c>
      <c r="E37" s="3">
        <v>124</v>
      </c>
      <c r="F37" s="3" t="s">
        <v>15</v>
      </c>
      <c r="G37" s="12">
        <v>70.289559999999994</v>
      </c>
      <c r="H37" s="10">
        <f t="shared" si="0"/>
        <v>8715.9054399999986</v>
      </c>
    </row>
    <row r="38" spans="1:8" ht="15.75" customHeight="1">
      <c r="A38" s="4">
        <v>43164</v>
      </c>
      <c r="B38" s="3" t="s">
        <v>119</v>
      </c>
      <c r="C38" s="3" t="s">
        <v>125</v>
      </c>
      <c r="D38" s="3" t="s">
        <v>126</v>
      </c>
      <c r="E38" s="3">
        <v>15</v>
      </c>
      <c r="F38" s="3" t="s">
        <v>23</v>
      </c>
      <c r="G38" s="12">
        <v>231.90387000000001</v>
      </c>
      <c r="H38" s="10">
        <f t="shared" si="0"/>
        <v>3478.5580500000001</v>
      </c>
    </row>
    <row r="39" spans="1:8" ht="15.75" customHeight="1">
      <c r="A39" s="4">
        <v>43164</v>
      </c>
      <c r="B39" s="3" t="s">
        <v>124</v>
      </c>
      <c r="C39" s="3" t="s">
        <v>127</v>
      </c>
      <c r="D39" s="3" t="s">
        <v>128</v>
      </c>
      <c r="E39" s="3">
        <v>500</v>
      </c>
      <c r="F39" s="3" t="s">
        <v>15</v>
      </c>
      <c r="G39" s="12">
        <v>57.488</v>
      </c>
      <c r="H39" s="10">
        <f t="shared" si="0"/>
        <v>28744</v>
      </c>
    </row>
    <row r="40" spans="1:8" ht="15.75" customHeight="1">
      <c r="A40" s="4">
        <v>43164</v>
      </c>
      <c r="B40" s="3" t="s">
        <v>124</v>
      </c>
      <c r="C40" s="3" t="s">
        <v>89</v>
      </c>
      <c r="D40" s="3" t="s">
        <v>90</v>
      </c>
      <c r="E40" s="3">
        <v>7754</v>
      </c>
      <c r="F40" s="3" t="s">
        <v>15</v>
      </c>
      <c r="G40" s="12">
        <v>135.81113999999999</v>
      </c>
      <c r="H40" s="10">
        <f t="shared" si="0"/>
        <v>1053079.57956</v>
      </c>
    </row>
    <row r="41" spans="1:8" ht="15.75" customHeight="1">
      <c r="A41" s="4">
        <v>43164</v>
      </c>
      <c r="B41" s="3" t="s">
        <v>124</v>
      </c>
      <c r="C41" s="3" t="s">
        <v>91</v>
      </c>
      <c r="D41" s="3" t="s">
        <v>92</v>
      </c>
      <c r="E41" s="3">
        <v>5640</v>
      </c>
      <c r="F41" s="3" t="s">
        <v>15</v>
      </c>
      <c r="G41" s="12">
        <v>87.862570000000005</v>
      </c>
      <c r="H41" s="10">
        <f t="shared" si="0"/>
        <v>495544.89480000001</v>
      </c>
    </row>
    <row r="42" spans="1:8" ht="15.75" customHeight="1">
      <c r="A42" s="4">
        <v>43164</v>
      </c>
      <c r="B42" s="3" t="s">
        <v>124</v>
      </c>
      <c r="C42" s="3" t="s">
        <v>93</v>
      </c>
      <c r="D42" s="3" t="s">
        <v>94</v>
      </c>
      <c r="E42" s="3">
        <v>3005</v>
      </c>
      <c r="F42" s="3" t="s">
        <v>15</v>
      </c>
      <c r="G42" s="12">
        <v>88.197230000000005</v>
      </c>
      <c r="H42" s="10">
        <f t="shared" si="0"/>
        <v>265032.67615000001</v>
      </c>
    </row>
    <row r="43" spans="1:8" ht="15.75" customHeight="1">
      <c r="A43" s="4">
        <v>43164</v>
      </c>
      <c r="B43" s="3" t="s">
        <v>124</v>
      </c>
      <c r="C43" s="3" t="s">
        <v>95</v>
      </c>
      <c r="D43" s="3" t="s">
        <v>96</v>
      </c>
      <c r="E43" s="3">
        <v>8896</v>
      </c>
      <c r="F43" s="3" t="s">
        <v>15</v>
      </c>
      <c r="G43" s="12">
        <v>70.120549999999994</v>
      </c>
      <c r="H43" s="10">
        <f t="shared" si="0"/>
        <v>623792.41279999993</v>
      </c>
    </row>
    <row r="44" spans="1:8" ht="15.75" customHeight="1">
      <c r="A44" s="4">
        <v>43164</v>
      </c>
      <c r="B44" s="3" t="s">
        <v>124</v>
      </c>
      <c r="C44" s="3" t="s">
        <v>97</v>
      </c>
      <c r="D44" s="3" t="s">
        <v>98</v>
      </c>
      <c r="E44" s="3">
        <v>3234</v>
      </c>
      <c r="F44" s="3" t="s">
        <v>15</v>
      </c>
      <c r="G44" s="12">
        <v>70.290019999999998</v>
      </c>
      <c r="H44" s="10">
        <f t="shared" si="0"/>
        <v>227317.92468</v>
      </c>
    </row>
    <row r="45" spans="1:8" ht="15.75" customHeight="1">
      <c r="A45" s="4">
        <v>43164</v>
      </c>
      <c r="B45" s="3" t="s">
        <v>124</v>
      </c>
      <c r="C45" s="3" t="s">
        <v>99</v>
      </c>
      <c r="D45" s="3" t="s">
        <v>100</v>
      </c>
      <c r="E45" s="3">
        <v>2002</v>
      </c>
      <c r="F45" s="3" t="s">
        <v>15</v>
      </c>
      <c r="G45" s="12">
        <v>70.290000000000006</v>
      </c>
      <c r="H45" s="10">
        <f t="shared" si="0"/>
        <v>140720.58000000002</v>
      </c>
    </row>
    <row r="46" spans="1:8" ht="15.75" customHeight="1">
      <c r="A46" s="4">
        <v>43164</v>
      </c>
      <c r="B46" s="3" t="s">
        <v>124</v>
      </c>
      <c r="C46" s="3" t="s">
        <v>101</v>
      </c>
      <c r="D46" s="3" t="s">
        <v>102</v>
      </c>
      <c r="E46" s="3">
        <v>11</v>
      </c>
      <c r="F46" s="3" t="s">
        <v>23</v>
      </c>
      <c r="G46" s="12">
        <v>207.08</v>
      </c>
      <c r="H46" s="10">
        <f t="shared" si="0"/>
        <v>2277.88</v>
      </c>
    </row>
    <row r="47" spans="1:8" ht="15.75" customHeight="1">
      <c r="A47" s="13" t="s">
        <v>6</v>
      </c>
      <c r="B47" s="14"/>
      <c r="C47" s="14"/>
      <c r="D47" s="14"/>
      <c r="E47" s="14"/>
      <c r="F47" s="14"/>
      <c r="G47" s="15"/>
      <c r="H47" s="5">
        <f>SUM(H9:H46)</f>
        <v>3950263.9867300005</v>
      </c>
    </row>
    <row r="65" spans="1:8" ht="14.25" customHeight="1">
      <c r="A65" s="16" t="s">
        <v>7</v>
      </c>
      <c r="B65" s="16"/>
      <c r="C65" s="16"/>
      <c r="D65" s="16"/>
      <c r="E65" s="16"/>
      <c r="F65" s="16"/>
      <c r="G65" s="16"/>
      <c r="H65" s="16"/>
    </row>
    <row r="66" spans="1:8" ht="14.25" customHeight="1">
      <c r="A66" s="16" t="s">
        <v>0</v>
      </c>
      <c r="B66" s="16"/>
      <c r="C66" s="16"/>
      <c r="D66" s="16"/>
      <c r="E66" s="16"/>
      <c r="F66" s="16"/>
      <c r="G66" s="16"/>
      <c r="H66" s="16"/>
    </row>
    <row r="67" spans="1:8" ht="14.25" customHeight="1">
      <c r="A67" s="16" t="s">
        <v>131</v>
      </c>
      <c r="B67" s="16"/>
      <c r="C67" s="16"/>
      <c r="D67" s="16"/>
      <c r="E67" s="16"/>
      <c r="F67" s="16"/>
      <c r="G67" s="16"/>
      <c r="H67" s="16"/>
    </row>
    <row r="68" spans="1:8" ht="15" thickBot="1"/>
    <row r="69" spans="1:8" ht="14.25" customHeight="1">
      <c r="A69" s="17" t="s">
        <v>8</v>
      </c>
      <c r="B69" s="20" t="s">
        <v>9</v>
      </c>
      <c r="C69" s="23" t="s">
        <v>10</v>
      </c>
      <c r="D69" s="23" t="s">
        <v>11</v>
      </c>
      <c r="E69" s="26" t="s">
        <v>2</v>
      </c>
      <c r="F69" s="26" t="s">
        <v>3</v>
      </c>
      <c r="G69" s="26" t="s">
        <v>4</v>
      </c>
      <c r="H69" s="29" t="s">
        <v>5</v>
      </c>
    </row>
    <row r="70" spans="1:8" ht="14.25" customHeight="1">
      <c r="A70" s="18"/>
      <c r="B70" s="21"/>
      <c r="C70" s="24"/>
      <c r="D70" s="24"/>
      <c r="E70" s="27"/>
      <c r="F70" s="27"/>
      <c r="G70" s="27"/>
      <c r="H70" s="30"/>
    </row>
    <row r="71" spans="1:8" ht="15" customHeight="1" thickBot="1">
      <c r="A71" s="19"/>
      <c r="B71" s="22"/>
      <c r="C71" s="25"/>
      <c r="D71" s="25"/>
      <c r="E71" s="28"/>
      <c r="F71" s="28"/>
      <c r="G71" s="28"/>
      <c r="H71" s="31"/>
    </row>
    <row r="72" spans="1:8">
      <c r="A72" s="4">
        <v>43164</v>
      </c>
      <c r="B72" s="3" t="s">
        <v>107</v>
      </c>
      <c r="C72" s="3" t="s">
        <v>13</v>
      </c>
      <c r="D72" s="3" t="s">
        <v>14</v>
      </c>
      <c r="E72" s="3">
        <v>1500</v>
      </c>
      <c r="F72" s="3" t="s">
        <v>15</v>
      </c>
      <c r="G72" s="11">
        <v>2.7730000000000001</v>
      </c>
      <c r="H72" s="10">
        <f>+G72*E72</f>
        <v>4159.5</v>
      </c>
    </row>
    <row r="73" spans="1:8">
      <c r="A73" s="4">
        <v>43164</v>
      </c>
      <c r="B73" s="3" t="s">
        <v>108</v>
      </c>
      <c r="C73" s="3" t="s">
        <v>17</v>
      </c>
      <c r="D73" s="3" t="s">
        <v>18</v>
      </c>
      <c r="E73" s="3">
        <v>153</v>
      </c>
      <c r="F73" s="3" t="s">
        <v>19</v>
      </c>
      <c r="G73" s="12">
        <v>147.13901999999999</v>
      </c>
      <c r="H73" s="10">
        <f>+G73*E73</f>
        <v>22512.270059999999</v>
      </c>
    </row>
    <row r="74" spans="1:8">
      <c r="A74" s="4">
        <v>43164</v>
      </c>
      <c r="B74" s="3" t="s">
        <v>107</v>
      </c>
      <c r="C74" s="3" t="s">
        <v>21</v>
      </c>
      <c r="D74" s="3" t="s">
        <v>22</v>
      </c>
      <c r="E74" s="3">
        <v>6</v>
      </c>
      <c r="F74" s="3" t="s">
        <v>23</v>
      </c>
      <c r="G74" s="12">
        <v>532.24464999999998</v>
      </c>
      <c r="H74" s="10">
        <f t="shared" ref="H74:H109" si="1">+G74*E74</f>
        <v>3193.4678999999996</v>
      </c>
    </row>
    <row r="75" spans="1:8">
      <c r="A75" s="4">
        <v>43164</v>
      </c>
      <c r="B75" s="3" t="s">
        <v>107</v>
      </c>
      <c r="C75" s="3" t="s">
        <v>26</v>
      </c>
      <c r="D75" s="3" t="s">
        <v>27</v>
      </c>
      <c r="E75" s="3">
        <v>225</v>
      </c>
      <c r="F75" s="3" t="s">
        <v>15</v>
      </c>
      <c r="G75" s="12">
        <v>256.59867000000003</v>
      </c>
      <c r="H75" s="10">
        <f t="shared" si="1"/>
        <v>57734.700750000004</v>
      </c>
    </row>
    <row r="76" spans="1:8">
      <c r="A76" s="4">
        <v>43164</v>
      </c>
      <c r="B76" s="3" t="s">
        <v>107</v>
      </c>
      <c r="C76" s="3" t="s">
        <v>28</v>
      </c>
      <c r="D76" s="3" t="s">
        <v>29</v>
      </c>
      <c r="E76" s="3">
        <v>207</v>
      </c>
      <c r="F76" s="3" t="s">
        <v>15</v>
      </c>
      <c r="G76" s="12">
        <v>591.66705000000002</v>
      </c>
      <c r="H76" s="10">
        <f t="shared" si="1"/>
        <v>122475.07935</v>
      </c>
    </row>
    <row r="77" spans="1:8">
      <c r="A77" s="4">
        <v>43164</v>
      </c>
      <c r="B77" s="3" t="s">
        <v>107</v>
      </c>
      <c r="C77" s="3" t="s">
        <v>30</v>
      </c>
      <c r="D77" s="3" t="s">
        <v>31</v>
      </c>
      <c r="E77" s="3">
        <v>205</v>
      </c>
      <c r="F77" s="3" t="s">
        <v>15</v>
      </c>
      <c r="G77" s="12">
        <v>280.44040000000001</v>
      </c>
      <c r="H77" s="10">
        <f t="shared" si="1"/>
        <v>57490.281999999999</v>
      </c>
    </row>
    <row r="78" spans="1:8">
      <c r="A78" s="4">
        <v>43164</v>
      </c>
      <c r="B78" s="3" t="s">
        <v>107</v>
      </c>
      <c r="C78" s="3" t="s">
        <v>32</v>
      </c>
      <c r="D78" s="3" t="s">
        <v>33</v>
      </c>
      <c r="E78" s="3">
        <v>229</v>
      </c>
      <c r="F78" s="3" t="s">
        <v>15</v>
      </c>
      <c r="G78" s="12">
        <v>267.00713000000002</v>
      </c>
      <c r="H78" s="10">
        <f t="shared" si="1"/>
        <v>61144.632770000004</v>
      </c>
    </row>
    <row r="79" spans="1:8">
      <c r="A79" s="4">
        <v>43164</v>
      </c>
      <c r="B79" s="3" t="s">
        <v>107</v>
      </c>
      <c r="C79" s="3" t="s">
        <v>34</v>
      </c>
      <c r="D79" s="3" t="s">
        <v>35</v>
      </c>
      <c r="E79" s="3">
        <v>238</v>
      </c>
      <c r="F79" s="3" t="s">
        <v>15</v>
      </c>
      <c r="G79" s="12">
        <v>265.65336000000002</v>
      </c>
      <c r="H79" s="10">
        <f t="shared" si="1"/>
        <v>63225.499680000008</v>
      </c>
    </row>
    <row r="80" spans="1:8">
      <c r="A80" s="4">
        <v>43164</v>
      </c>
      <c r="B80" s="3" t="s">
        <v>107</v>
      </c>
      <c r="C80" s="3" t="s">
        <v>36</v>
      </c>
      <c r="D80" s="3" t="s">
        <v>37</v>
      </c>
      <c r="E80" s="3">
        <v>17</v>
      </c>
      <c r="F80" s="3" t="s">
        <v>23</v>
      </c>
      <c r="G80" s="12">
        <v>280</v>
      </c>
      <c r="H80" s="10">
        <f t="shared" si="1"/>
        <v>4760</v>
      </c>
    </row>
    <row r="81" spans="1:8">
      <c r="A81" s="4">
        <v>43164</v>
      </c>
      <c r="B81" s="3" t="s">
        <v>107</v>
      </c>
      <c r="C81" s="3" t="s">
        <v>38</v>
      </c>
      <c r="D81" s="3" t="s">
        <v>39</v>
      </c>
      <c r="E81" s="3">
        <v>51</v>
      </c>
      <c r="F81" s="3" t="s">
        <v>23</v>
      </c>
      <c r="G81" s="12">
        <v>255.49520000000001</v>
      </c>
      <c r="H81" s="10">
        <f t="shared" si="1"/>
        <v>13030.255200000001</v>
      </c>
    </row>
    <row r="82" spans="1:8">
      <c r="A82" s="4">
        <v>43164</v>
      </c>
      <c r="B82" s="3" t="s">
        <v>108</v>
      </c>
      <c r="C82" s="3" t="s">
        <v>43</v>
      </c>
      <c r="D82" s="3" t="s">
        <v>44</v>
      </c>
      <c r="E82" s="3">
        <v>808</v>
      </c>
      <c r="F82" s="3" t="s">
        <v>15</v>
      </c>
      <c r="G82" s="12">
        <v>45.715789999999998</v>
      </c>
      <c r="H82" s="10">
        <f t="shared" si="1"/>
        <v>36938.358319999999</v>
      </c>
    </row>
    <row r="83" spans="1:8">
      <c r="A83" s="4">
        <v>43164</v>
      </c>
      <c r="B83" s="3" t="s">
        <v>108</v>
      </c>
      <c r="C83" s="3" t="s">
        <v>45</v>
      </c>
      <c r="D83" s="3" t="s">
        <v>46</v>
      </c>
      <c r="E83" s="3">
        <v>617</v>
      </c>
      <c r="F83" s="3" t="s">
        <v>15</v>
      </c>
      <c r="G83" s="12">
        <v>53.1</v>
      </c>
      <c r="H83" s="10">
        <f t="shared" si="1"/>
        <v>32762.7</v>
      </c>
    </row>
    <row r="84" spans="1:8">
      <c r="A84" s="4">
        <v>43164</v>
      </c>
      <c r="B84" s="3" t="s">
        <v>107</v>
      </c>
      <c r="C84" s="3" t="s">
        <v>47</v>
      </c>
      <c r="D84" s="3" t="s">
        <v>48</v>
      </c>
      <c r="E84" s="3">
        <v>2000</v>
      </c>
      <c r="F84" s="3" t="s">
        <v>15</v>
      </c>
      <c r="G84" s="12">
        <v>2.4780000000000002</v>
      </c>
      <c r="H84" s="10">
        <f t="shared" si="1"/>
        <v>4956</v>
      </c>
    </row>
    <row r="85" spans="1:8">
      <c r="A85" s="4">
        <v>43164</v>
      </c>
      <c r="B85" s="3" t="s">
        <v>107</v>
      </c>
      <c r="C85" s="3" t="s">
        <v>52</v>
      </c>
      <c r="D85" s="3" t="s">
        <v>53</v>
      </c>
      <c r="E85" s="3">
        <v>11</v>
      </c>
      <c r="F85" s="3" t="s">
        <v>54</v>
      </c>
      <c r="G85" s="12">
        <v>130.30779999999999</v>
      </c>
      <c r="H85" s="10">
        <f t="shared" si="1"/>
        <v>1433.3857999999998</v>
      </c>
    </row>
    <row r="86" spans="1:8">
      <c r="A86" s="4">
        <v>43164</v>
      </c>
      <c r="B86" s="3" t="s">
        <v>107</v>
      </c>
      <c r="C86" s="3" t="s">
        <v>109</v>
      </c>
      <c r="D86" s="3" t="s">
        <v>110</v>
      </c>
      <c r="E86" s="3">
        <v>141</v>
      </c>
      <c r="F86" s="3" t="s">
        <v>15</v>
      </c>
      <c r="G86" s="12">
        <v>227</v>
      </c>
      <c r="H86" s="10">
        <f t="shared" si="1"/>
        <v>32007</v>
      </c>
    </row>
    <row r="87" spans="1:8">
      <c r="A87" s="4">
        <v>43164</v>
      </c>
      <c r="B87" s="3" t="s">
        <v>107</v>
      </c>
      <c r="C87" s="3" t="s">
        <v>59</v>
      </c>
      <c r="D87" s="3" t="s">
        <v>59</v>
      </c>
      <c r="E87" s="3">
        <v>26</v>
      </c>
      <c r="F87" s="3" t="s">
        <v>15</v>
      </c>
      <c r="G87" s="12">
        <v>665</v>
      </c>
      <c r="H87" s="10">
        <f t="shared" si="1"/>
        <v>17290</v>
      </c>
    </row>
    <row r="88" spans="1:8">
      <c r="A88" s="4">
        <v>43164</v>
      </c>
      <c r="B88" s="3" t="s">
        <v>107</v>
      </c>
      <c r="C88" s="3" t="s">
        <v>111</v>
      </c>
      <c r="D88" s="3" t="s">
        <v>112</v>
      </c>
      <c r="E88" s="3">
        <v>3000</v>
      </c>
      <c r="F88" s="3" t="s">
        <v>15</v>
      </c>
      <c r="G88" s="12">
        <v>1.0341199999999999</v>
      </c>
      <c r="H88" s="10">
        <f t="shared" si="1"/>
        <v>3102.3599999999997</v>
      </c>
    </row>
    <row r="89" spans="1:8">
      <c r="A89" s="4">
        <v>43164</v>
      </c>
      <c r="B89" s="3" t="s">
        <v>113</v>
      </c>
      <c r="C89" s="3" t="s">
        <v>61</v>
      </c>
      <c r="D89" s="3" t="s">
        <v>62</v>
      </c>
      <c r="E89" s="3">
        <v>180</v>
      </c>
      <c r="F89" s="3" t="s">
        <v>15</v>
      </c>
      <c r="G89" s="12">
        <v>292.48889000000003</v>
      </c>
      <c r="H89" s="10">
        <f t="shared" si="1"/>
        <v>52648.000200000002</v>
      </c>
    </row>
    <row r="90" spans="1:8">
      <c r="A90" s="4">
        <v>43164</v>
      </c>
      <c r="B90" s="3" t="s">
        <v>107</v>
      </c>
      <c r="C90" s="3" t="s">
        <v>65</v>
      </c>
      <c r="D90" s="3" t="s">
        <v>66</v>
      </c>
      <c r="E90" s="3">
        <v>25</v>
      </c>
      <c r="F90" s="3" t="s">
        <v>23</v>
      </c>
      <c r="G90" s="12">
        <v>132.19999999999999</v>
      </c>
      <c r="H90" s="10">
        <f t="shared" si="1"/>
        <v>3304.9999999999995</v>
      </c>
    </row>
    <row r="91" spans="1:8">
      <c r="A91" s="4">
        <v>43164</v>
      </c>
      <c r="B91" s="3" t="s">
        <v>107</v>
      </c>
      <c r="C91" s="3" t="s">
        <v>67</v>
      </c>
      <c r="D91" s="3" t="s">
        <v>68</v>
      </c>
      <c r="E91" s="3">
        <v>28</v>
      </c>
      <c r="F91" s="3" t="s">
        <v>23</v>
      </c>
      <c r="G91" s="12">
        <v>132.0103</v>
      </c>
      <c r="H91" s="10">
        <f t="shared" si="1"/>
        <v>3696.2883999999999</v>
      </c>
    </row>
    <row r="92" spans="1:8">
      <c r="A92" s="4">
        <v>43164</v>
      </c>
      <c r="B92" s="3" t="s">
        <v>107</v>
      </c>
      <c r="C92" s="3" t="s">
        <v>114</v>
      </c>
      <c r="D92" s="3" t="s">
        <v>115</v>
      </c>
      <c r="E92" s="3">
        <v>989</v>
      </c>
      <c r="F92" s="3" t="s">
        <v>72</v>
      </c>
      <c r="G92" s="12">
        <v>0.42249999999999999</v>
      </c>
      <c r="H92" s="10">
        <f t="shared" si="1"/>
        <v>417.85249999999996</v>
      </c>
    </row>
    <row r="93" spans="1:8">
      <c r="A93" s="4">
        <v>43164</v>
      </c>
      <c r="B93" s="3" t="s">
        <v>107</v>
      </c>
      <c r="C93" s="3" t="s">
        <v>69</v>
      </c>
      <c r="D93" s="3" t="s">
        <v>69</v>
      </c>
      <c r="E93" s="3">
        <v>20</v>
      </c>
      <c r="F93" s="3" t="s">
        <v>15</v>
      </c>
      <c r="G93" s="12">
        <v>256</v>
      </c>
      <c r="H93" s="10">
        <f t="shared" si="1"/>
        <v>5120</v>
      </c>
    </row>
    <row r="94" spans="1:8">
      <c r="A94" s="4">
        <v>43164</v>
      </c>
      <c r="B94" s="3" t="s">
        <v>107</v>
      </c>
      <c r="C94" s="3" t="s">
        <v>70</v>
      </c>
      <c r="D94" s="3" t="s">
        <v>71</v>
      </c>
      <c r="E94" s="3">
        <v>1</v>
      </c>
      <c r="F94" s="3" t="s">
        <v>72</v>
      </c>
      <c r="G94" s="12">
        <v>780.00360000000001</v>
      </c>
      <c r="H94" s="10">
        <f t="shared" si="1"/>
        <v>780.00360000000001</v>
      </c>
    </row>
    <row r="95" spans="1:8">
      <c r="A95" s="4">
        <v>43164</v>
      </c>
      <c r="B95" s="3" t="s">
        <v>107</v>
      </c>
      <c r="C95" s="3" t="s">
        <v>116</v>
      </c>
      <c r="D95" s="3" t="s">
        <v>129</v>
      </c>
      <c r="E95" s="3">
        <v>2</v>
      </c>
      <c r="F95" s="3" t="s">
        <v>118</v>
      </c>
      <c r="G95" s="12">
        <v>1.0049999999999999</v>
      </c>
      <c r="H95" s="10">
        <f t="shared" si="1"/>
        <v>2.0099999999999998</v>
      </c>
    </row>
    <row r="96" spans="1:8">
      <c r="A96" s="4">
        <v>43164</v>
      </c>
      <c r="B96" s="3" t="s">
        <v>119</v>
      </c>
      <c r="C96" s="3" t="s">
        <v>120</v>
      </c>
      <c r="D96" s="3" t="s">
        <v>121</v>
      </c>
      <c r="E96" s="3">
        <v>9</v>
      </c>
      <c r="F96" s="3" t="s">
        <v>72</v>
      </c>
      <c r="G96" s="12">
        <v>3509.2222200000001</v>
      </c>
      <c r="H96" s="10">
        <f t="shared" si="1"/>
        <v>31582.999980000001</v>
      </c>
    </row>
    <row r="97" spans="1:8">
      <c r="A97" s="4">
        <v>43164</v>
      </c>
      <c r="B97" s="3" t="s">
        <v>119</v>
      </c>
      <c r="C97" s="3" t="s">
        <v>73</v>
      </c>
      <c r="D97" s="3" t="s">
        <v>74</v>
      </c>
      <c r="E97" s="3">
        <v>2550</v>
      </c>
      <c r="F97" s="3" t="s">
        <v>15</v>
      </c>
      <c r="G97" s="12">
        <v>69.861369999999994</v>
      </c>
      <c r="H97" s="10">
        <f t="shared" si="1"/>
        <v>178146.49349999998</v>
      </c>
    </row>
    <row r="98" spans="1:8">
      <c r="A98" s="4">
        <v>43164</v>
      </c>
      <c r="B98" s="3" t="s">
        <v>119</v>
      </c>
      <c r="C98" s="3" t="s">
        <v>122</v>
      </c>
      <c r="D98" s="3" t="s">
        <v>123</v>
      </c>
      <c r="E98" s="3">
        <v>1234</v>
      </c>
      <c r="F98" s="3" t="s">
        <v>15</v>
      </c>
      <c r="G98" s="12">
        <v>35</v>
      </c>
      <c r="H98" s="10">
        <f t="shared" si="1"/>
        <v>43190</v>
      </c>
    </row>
    <row r="99" spans="1:8">
      <c r="A99" s="4">
        <v>43164</v>
      </c>
      <c r="B99" s="3" t="s">
        <v>124</v>
      </c>
      <c r="C99" s="3" t="s">
        <v>77</v>
      </c>
      <c r="D99" s="3" t="s">
        <v>78</v>
      </c>
      <c r="E99" s="3">
        <v>4314</v>
      </c>
      <c r="F99" s="3" t="s">
        <v>15</v>
      </c>
      <c r="G99" s="12">
        <v>52.05171</v>
      </c>
      <c r="H99" s="10">
        <f t="shared" si="1"/>
        <v>224551.07694</v>
      </c>
    </row>
    <row r="100" spans="1:8">
      <c r="A100" s="4">
        <v>43164</v>
      </c>
      <c r="B100" s="3" t="s">
        <v>124</v>
      </c>
      <c r="C100" s="3" t="s">
        <v>79</v>
      </c>
      <c r="D100" s="3" t="s">
        <v>80</v>
      </c>
      <c r="E100" s="3">
        <v>374</v>
      </c>
      <c r="F100" s="3" t="s">
        <v>15</v>
      </c>
      <c r="G100" s="12">
        <v>70.289850000000001</v>
      </c>
      <c r="H100" s="10">
        <f t="shared" si="1"/>
        <v>26288.403900000001</v>
      </c>
    </row>
    <row r="101" spans="1:8">
      <c r="A101" s="4">
        <v>43164</v>
      </c>
      <c r="B101" s="3" t="s">
        <v>119</v>
      </c>
      <c r="C101" s="3" t="s">
        <v>125</v>
      </c>
      <c r="D101" s="3" t="s">
        <v>126</v>
      </c>
      <c r="E101" s="3">
        <v>8</v>
      </c>
      <c r="F101" s="3" t="s">
        <v>23</v>
      </c>
      <c r="G101" s="12">
        <v>231.90387000000001</v>
      </c>
      <c r="H101" s="10">
        <f t="shared" si="1"/>
        <v>1855.2309600000001</v>
      </c>
    </row>
    <row r="102" spans="1:8">
      <c r="A102" s="4">
        <v>43164</v>
      </c>
      <c r="B102" s="3" t="s">
        <v>124</v>
      </c>
      <c r="C102" s="3" t="s">
        <v>127</v>
      </c>
      <c r="D102" s="3" t="s">
        <v>128</v>
      </c>
      <c r="E102" s="3">
        <v>500</v>
      </c>
      <c r="F102" s="3" t="s">
        <v>15</v>
      </c>
      <c r="G102" s="12">
        <v>57.488</v>
      </c>
      <c r="H102" s="10">
        <f t="shared" si="1"/>
        <v>28744</v>
      </c>
    </row>
    <row r="103" spans="1:8">
      <c r="A103" s="4">
        <v>43164</v>
      </c>
      <c r="B103" s="3" t="s">
        <v>124</v>
      </c>
      <c r="C103" s="3" t="s">
        <v>89</v>
      </c>
      <c r="D103" s="3" t="s">
        <v>90</v>
      </c>
      <c r="E103" s="3">
        <v>7156</v>
      </c>
      <c r="F103" s="3" t="s">
        <v>15</v>
      </c>
      <c r="G103" s="12">
        <v>135.81113999999999</v>
      </c>
      <c r="H103" s="10">
        <f t="shared" si="1"/>
        <v>971864.51783999999</v>
      </c>
    </row>
    <row r="104" spans="1:8">
      <c r="A104" s="4">
        <v>43164</v>
      </c>
      <c r="B104" s="3" t="s">
        <v>124</v>
      </c>
      <c r="C104" s="3" t="s">
        <v>91</v>
      </c>
      <c r="D104" s="3" t="s">
        <v>92</v>
      </c>
      <c r="E104" s="3">
        <v>5572</v>
      </c>
      <c r="F104" s="3" t="s">
        <v>15</v>
      </c>
      <c r="G104" s="12">
        <v>87.862570000000005</v>
      </c>
      <c r="H104" s="10">
        <f t="shared" si="1"/>
        <v>489570.24004</v>
      </c>
    </row>
    <row r="105" spans="1:8">
      <c r="A105" s="4">
        <v>43164</v>
      </c>
      <c r="B105" s="3" t="s">
        <v>124</v>
      </c>
      <c r="C105" s="3" t="s">
        <v>93</v>
      </c>
      <c r="D105" s="3" t="s">
        <v>94</v>
      </c>
      <c r="E105" s="3">
        <v>4105</v>
      </c>
      <c r="F105" s="3" t="s">
        <v>15</v>
      </c>
      <c r="G105" s="12">
        <v>80.670199999999994</v>
      </c>
      <c r="H105" s="10">
        <f t="shared" si="1"/>
        <v>331151.17099999997</v>
      </c>
    </row>
    <row r="106" spans="1:8">
      <c r="A106" s="4">
        <v>43164</v>
      </c>
      <c r="B106" s="3" t="s">
        <v>124</v>
      </c>
      <c r="C106" s="3" t="s">
        <v>95</v>
      </c>
      <c r="D106" s="3" t="s">
        <v>96</v>
      </c>
      <c r="E106" s="3">
        <v>8427</v>
      </c>
      <c r="F106" s="3" t="s">
        <v>15</v>
      </c>
      <c r="G106" s="12">
        <v>70.132530000000003</v>
      </c>
      <c r="H106" s="10">
        <f t="shared" si="1"/>
        <v>591006.83030999999</v>
      </c>
    </row>
    <row r="107" spans="1:8">
      <c r="A107" s="4">
        <v>43164</v>
      </c>
      <c r="B107" s="3" t="s">
        <v>124</v>
      </c>
      <c r="C107" s="3" t="s">
        <v>97</v>
      </c>
      <c r="D107" s="3" t="s">
        <v>98</v>
      </c>
      <c r="E107" s="3">
        <v>3175</v>
      </c>
      <c r="F107" s="3" t="s">
        <v>15</v>
      </c>
      <c r="G107" s="12">
        <v>70.290019999999998</v>
      </c>
      <c r="H107" s="10">
        <f t="shared" si="1"/>
        <v>223170.81349999999</v>
      </c>
    </row>
    <row r="108" spans="1:8">
      <c r="A108" s="4">
        <v>43164</v>
      </c>
      <c r="B108" s="3" t="s">
        <v>124</v>
      </c>
      <c r="C108" s="3" t="s">
        <v>99</v>
      </c>
      <c r="D108" s="3" t="s">
        <v>100</v>
      </c>
      <c r="E108" s="3">
        <v>2002</v>
      </c>
      <c r="F108" s="3" t="s">
        <v>15</v>
      </c>
      <c r="G108" s="12">
        <v>70.290000000000006</v>
      </c>
      <c r="H108" s="10">
        <f t="shared" si="1"/>
        <v>140720.58000000002</v>
      </c>
    </row>
    <row r="109" spans="1:8">
      <c r="A109" s="4">
        <v>43164</v>
      </c>
      <c r="B109" s="3" t="s">
        <v>124</v>
      </c>
      <c r="C109" s="3" t="s">
        <v>101</v>
      </c>
      <c r="D109" s="3" t="s">
        <v>102</v>
      </c>
      <c r="E109" s="3">
        <v>11</v>
      </c>
      <c r="F109" s="3" t="s">
        <v>23</v>
      </c>
      <c r="G109" s="11">
        <v>207.08</v>
      </c>
      <c r="H109" s="10">
        <f t="shared" si="1"/>
        <v>2277.88</v>
      </c>
    </row>
    <row r="110" spans="1:8" ht="15">
      <c r="A110" s="13" t="s">
        <v>6</v>
      </c>
      <c r="B110" s="14"/>
      <c r="C110" s="14"/>
      <c r="D110" s="14"/>
      <c r="E110" s="14"/>
      <c r="F110" s="14"/>
      <c r="G110" s="15"/>
      <c r="H110" s="5">
        <f>SUM(H72:H109)</f>
        <v>3888304.8845000006</v>
      </c>
    </row>
    <row r="111" spans="1:8" ht="15">
      <c r="A111" s="7"/>
      <c r="B111" s="7"/>
      <c r="C111" s="7"/>
      <c r="D111" s="7"/>
      <c r="E111" s="7"/>
      <c r="F111" s="7"/>
      <c r="G111" s="7"/>
      <c r="H111" s="8"/>
    </row>
    <row r="112" spans="1:8" ht="15">
      <c r="A112" s="7"/>
      <c r="B112" s="7"/>
      <c r="C112" s="7"/>
      <c r="D112" s="7"/>
      <c r="E112" s="7"/>
      <c r="F112" s="7"/>
      <c r="G112" s="7"/>
      <c r="H112" s="8"/>
    </row>
    <row r="113" spans="1:8" ht="15">
      <c r="A113" s="7"/>
      <c r="B113" s="7"/>
      <c r="C113" s="7"/>
      <c r="D113" s="7"/>
      <c r="E113" s="7"/>
      <c r="F113" s="7"/>
      <c r="G113" s="7"/>
      <c r="H113" s="8"/>
    </row>
    <row r="114" spans="1:8" ht="15">
      <c r="A114" s="7"/>
      <c r="B114" s="7"/>
      <c r="C114" s="7"/>
      <c r="D114" s="7"/>
      <c r="E114" s="7"/>
      <c r="F114" s="7"/>
      <c r="G114" s="7"/>
      <c r="H114" s="8"/>
    </row>
    <row r="115" spans="1:8" ht="15">
      <c r="A115" s="7"/>
      <c r="B115" s="7"/>
      <c r="C115" s="7"/>
      <c r="D115" s="7"/>
      <c r="E115" s="7"/>
      <c r="F115" s="7"/>
      <c r="G115" s="7"/>
      <c r="H115" s="8"/>
    </row>
    <row r="116" spans="1:8" ht="15">
      <c r="A116" s="7"/>
      <c r="B116" s="7"/>
      <c r="C116" s="7"/>
      <c r="D116" s="7"/>
      <c r="E116" s="7"/>
      <c r="F116" s="7"/>
      <c r="G116" s="7"/>
      <c r="H116" s="8"/>
    </row>
    <row r="117" spans="1:8" ht="15">
      <c r="A117" s="7"/>
      <c r="B117" s="7"/>
      <c r="C117" s="7"/>
      <c r="D117" s="7"/>
      <c r="E117" s="7"/>
      <c r="F117" s="7"/>
      <c r="G117" s="7"/>
      <c r="H117" s="8"/>
    </row>
    <row r="118" spans="1:8" ht="15">
      <c r="A118" s="7"/>
      <c r="B118" s="7"/>
      <c r="C118" s="7"/>
      <c r="D118" s="7"/>
      <c r="E118" s="7"/>
      <c r="F118" s="7"/>
      <c r="G118" s="7"/>
      <c r="H118" s="8"/>
    </row>
    <row r="119" spans="1:8" ht="15">
      <c r="A119" s="7"/>
      <c r="B119" s="7"/>
      <c r="C119" s="7"/>
      <c r="D119" s="7"/>
      <c r="E119" s="7"/>
      <c r="F119" s="7"/>
      <c r="G119" s="7"/>
      <c r="H119" s="8"/>
    </row>
    <row r="120" spans="1:8" ht="15">
      <c r="A120" s="7"/>
      <c r="B120" s="7"/>
      <c r="C120" s="7"/>
      <c r="D120" s="7"/>
      <c r="E120" s="7"/>
      <c r="F120" s="7"/>
      <c r="G120" s="7"/>
      <c r="H120" s="8"/>
    </row>
    <row r="121" spans="1:8" ht="15">
      <c r="A121" s="7"/>
      <c r="B121" s="7"/>
      <c r="C121" s="7"/>
      <c r="D121" s="7"/>
      <c r="E121" s="7"/>
      <c r="F121" s="7"/>
      <c r="G121" s="7"/>
      <c r="H121" s="8"/>
    </row>
    <row r="122" spans="1:8" ht="15">
      <c r="A122" s="7"/>
      <c r="B122" s="7"/>
      <c r="C122" s="7"/>
      <c r="D122" s="7"/>
      <c r="E122" s="7"/>
      <c r="F122" s="7"/>
      <c r="G122" s="7"/>
      <c r="H122" s="8"/>
    </row>
    <row r="123" spans="1:8" ht="15">
      <c r="A123" s="7"/>
      <c r="B123" s="7"/>
      <c r="C123" s="7"/>
      <c r="D123" s="7"/>
      <c r="E123" s="7"/>
      <c r="F123" s="7"/>
      <c r="G123" s="7"/>
      <c r="H123" s="8"/>
    </row>
    <row r="124" spans="1:8" ht="15">
      <c r="A124" s="7"/>
      <c r="B124" s="7"/>
      <c r="C124" s="7"/>
      <c r="D124" s="7"/>
      <c r="E124" s="7"/>
      <c r="F124" s="7"/>
      <c r="G124" s="7"/>
      <c r="H124" s="8"/>
    </row>
    <row r="125" spans="1:8" ht="15">
      <c r="A125" s="7"/>
      <c r="B125" s="7"/>
      <c r="C125" s="7"/>
      <c r="D125" s="7"/>
      <c r="E125" s="7"/>
      <c r="F125" s="7"/>
      <c r="G125" s="7"/>
      <c r="H125" s="8"/>
    </row>
    <row r="126" spans="1:8" ht="15">
      <c r="A126" s="7"/>
      <c r="B126" s="7"/>
      <c r="C126" s="7"/>
      <c r="D126" s="7"/>
      <c r="E126" s="7"/>
      <c r="F126" s="7"/>
      <c r="G126" s="7"/>
      <c r="H126" s="8"/>
    </row>
    <row r="127" spans="1:8" ht="15">
      <c r="A127" s="7"/>
      <c r="B127" s="7"/>
      <c r="C127" s="7"/>
      <c r="D127" s="7"/>
      <c r="E127" s="7"/>
      <c r="F127" s="7"/>
      <c r="G127" s="7"/>
      <c r="H127" s="8"/>
    </row>
    <row r="128" spans="1:8" ht="15">
      <c r="A128" s="7"/>
      <c r="B128" s="7"/>
      <c r="C128" s="7"/>
      <c r="D128" s="7"/>
      <c r="E128" s="7"/>
      <c r="F128" s="7"/>
      <c r="G128" s="7"/>
      <c r="H128" s="8"/>
    </row>
    <row r="129" spans="1:8" ht="15">
      <c r="A129" s="7"/>
      <c r="B129" s="7"/>
      <c r="C129" s="7"/>
      <c r="D129" s="7"/>
      <c r="E129" s="7"/>
      <c r="F129" s="7"/>
      <c r="G129" s="7"/>
      <c r="H129" s="8"/>
    </row>
    <row r="130" spans="1:8" ht="15">
      <c r="A130" s="7"/>
      <c r="B130" s="7"/>
      <c r="C130" s="7"/>
      <c r="D130" s="7"/>
      <c r="E130" s="7"/>
      <c r="F130" s="7"/>
      <c r="G130" s="7"/>
      <c r="H130" s="8"/>
    </row>
    <row r="131" spans="1:8">
      <c r="G131" s="2"/>
    </row>
    <row r="132" spans="1:8" ht="14.25" customHeight="1">
      <c r="A132" s="16" t="s">
        <v>7</v>
      </c>
      <c r="B132" s="16"/>
      <c r="C132" s="16"/>
      <c r="D132" s="16"/>
      <c r="E132" s="16"/>
      <c r="F132" s="16"/>
      <c r="G132" s="16"/>
      <c r="H132" s="16"/>
    </row>
    <row r="133" spans="1:8" ht="14.25" customHeight="1">
      <c r="A133" s="16" t="s">
        <v>0</v>
      </c>
      <c r="B133" s="16"/>
      <c r="C133" s="16"/>
      <c r="D133" s="16"/>
      <c r="E133" s="16"/>
      <c r="F133" s="16"/>
      <c r="G133" s="16"/>
      <c r="H133" s="16"/>
    </row>
    <row r="134" spans="1:8" ht="14.25" customHeight="1">
      <c r="A134" s="16" t="s">
        <v>132</v>
      </c>
      <c r="B134" s="16"/>
      <c r="C134" s="16"/>
      <c r="D134" s="16"/>
      <c r="E134" s="16"/>
      <c r="F134" s="16"/>
      <c r="G134" s="16"/>
      <c r="H134" s="16"/>
    </row>
    <row r="135" spans="1:8" ht="15" thickBot="1"/>
    <row r="136" spans="1:8" ht="14.25" customHeight="1">
      <c r="A136" s="17" t="s">
        <v>8</v>
      </c>
      <c r="B136" s="20" t="s">
        <v>9</v>
      </c>
      <c r="C136" s="23" t="s">
        <v>10</v>
      </c>
      <c r="D136" s="23" t="s">
        <v>11</v>
      </c>
      <c r="E136" s="26" t="s">
        <v>2</v>
      </c>
      <c r="F136" s="26" t="s">
        <v>3</v>
      </c>
      <c r="G136" s="26" t="s">
        <v>4</v>
      </c>
      <c r="H136" s="29" t="s">
        <v>5</v>
      </c>
    </row>
    <row r="137" spans="1:8" ht="14.25" customHeight="1">
      <c r="A137" s="18"/>
      <c r="B137" s="21"/>
      <c r="C137" s="24"/>
      <c r="D137" s="24"/>
      <c r="E137" s="27"/>
      <c r="F137" s="27"/>
      <c r="G137" s="27"/>
      <c r="H137" s="30"/>
    </row>
    <row r="138" spans="1:8" ht="14.25" customHeight="1" thickBot="1">
      <c r="A138" s="19"/>
      <c r="B138" s="22"/>
      <c r="C138" s="25"/>
      <c r="D138" s="25"/>
      <c r="E138" s="28"/>
      <c r="F138" s="28"/>
      <c r="G138" s="28"/>
      <c r="H138" s="31"/>
    </row>
    <row r="139" spans="1:8">
      <c r="A139" s="4">
        <v>43164</v>
      </c>
      <c r="B139" s="3" t="s">
        <v>12</v>
      </c>
      <c r="C139" s="3" t="s">
        <v>13</v>
      </c>
      <c r="D139" s="3" t="s">
        <v>14</v>
      </c>
      <c r="E139" s="3">
        <v>1500</v>
      </c>
      <c r="F139" s="3" t="s">
        <v>15</v>
      </c>
      <c r="G139" s="11">
        <v>2.7730000000000001</v>
      </c>
      <c r="H139" s="10">
        <f>+G139*E139</f>
        <v>4159.5</v>
      </c>
    </row>
    <row r="140" spans="1:8">
      <c r="A140" s="4">
        <v>43164</v>
      </c>
      <c r="B140" s="3" t="s">
        <v>16</v>
      </c>
      <c r="C140" s="3" t="s">
        <v>17</v>
      </c>
      <c r="D140" s="3" t="s">
        <v>18</v>
      </c>
      <c r="E140" s="3">
        <v>181</v>
      </c>
      <c r="F140" s="3" t="s">
        <v>19</v>
      </c>
      <c r="G140" s="12">
        <v>147.13901999999999</v>
      </c>
      <c r="H140" s="10">
        <f t="shared" ref="H140:H181" si="2">+G140*E140</f>
        <v>26632.162619999999</v>
      </c>
    </row>
    <row r="141" spans="1:8">
      <c r="A141" s="4">
        <v>43164</v>
      </c>
      <c r="B141" s="3" t="s">
        <v>20</v>
      </c>
      <c r="C141" s="3" t="s">
        <v>21</v>
      </c>
      <c r="D141" s="3" t="s">
        <v>22</v>
      </c>
      <c r="E141" s="3">
        <v>14</v>
      </c>
      <c r="F141" s="3" t="s">
        <v>23</v>
      </c>
      <c r="G141" s="12">
        <v>532.57083999999998</v>
      </c>
      <c r="H141" s="10">
        <f t="shared" si="2"/>
        <v>7455.9917599999999</v>
      </c>
    </row>
    <row r="142" spans="1:8">
      <c r="A142" s="4">
        <v>43164</v>
      </c>
      <c r="B142" s="3" t="s">
        <v>20</v>
      </c>
      <c r="C142" s="3" t="s">
        <v>24</v>
      </c>
      <c r="D142" s="3" t="s">
        <v>25</v>
      </c>
      <c r="E142" s="3">
        <v>162</v>
      </c>
      <c r="F142" s="3" t="s">
        <v>15</v>
      </c>
      <c r="G142" s="12">
        <v>234</v>
      </c>
      <c r="H142" s="10">
        <f t="shared" si="2"/>
        <v>37908</v>
      </c>
    </row>
    <row r="143" spans="1:8">
      <c r="A143" s="4">
        <v>43164</v>
      </c>
      <c r="B143" s="3" t="s">
        <v>20</v>
      </c>
      <c r="C143" s="3" t="s">
        <v>26</v>
      </c>
      <c r="D143" s="3" t="s">
        <v>27</v>
      </c>
      <c r="E143" s="3">
        <v>270</v>
      </c>
      <c r="F143" s="3" t="s">
        <v>15</v>
      </c>
      <c r="G143" s="12">
        <v>221.19846999999999</v>
      </c>
      <c r="H143" s="10">
        <f t="shared" si="2"/>
        <v>59723.586899999995</v>
      </c>
    </row>
    <row r="144" spans="1:8">
      <c r="A144" s="4">
        <v>43164</v>
      </c>
      <c r="B144" s="3" t="s">
        <v>20</v>
      </c>
      <c r="C144" s="3" t="s">
        <v>28</v>
      </c>
      <c r="D144" s="3" t="s">
        <v>29</v>
      </c>
      <c r="E144" s="3">
        <v>107</v>
      </c>
      <c r="F144" s="3" t="s">
        <v>15</v>
      </c>
      <c r="G144" s="12">
        <v>532.57083999999998</v>
      </c>
      <c r="H144" s="10">
        <f t="shared" si="2"/>
        <v>56985.079879999998</v>
      </c>
    </row>
    <row r="145" spans="1:8">
      <c r="A145" s="4">
        <v>43164</v>
      </c>
      <c r="B145" s="3" t="s">
        <v>20</v>
      </c>
      <c r="C145" s="3" t="s">
        <v>30</v>
      </c>
      <c r="D145" s="3" t="s">
        <v>31</v>
      </c>
      <c r="E145" s="3">
        <v>140</v>
      </c>
      <c r="F145" s="3" t="s">
        <v>15</v>
      </c>
      <c r="G145" s="12">
        <v>234.21591000000001</v>
      </c>
      <c r="H145" s="10">
        <f t="shared" si="2"/>
        <v>32790.227400000003</v>
      </c>
    </row>
    <row r="146" spans="1:8">
      <c r="A146" s="4">
        <v>43164</v>
      </c>
      <c r="B146" s="3" t="s">
        <v>20</v>
      </c>
      <c r="C146" s="3" t="s">
        <v>32</v>
      </c>
      <c r="D146" s="3" t="s">
        <v>33</v>
      </c>
      <c r="E146" s="3">
        <v>149</v>
      </c>
      <c r="F146" s="3" t="s">
        <v>15</v>
      </c>
      <c r="G146" s="12">
        <v>228.84210999999999</v>
      </c>
      <c r="H146" s="10">
        <f t="shared" si="2"/>
        <v>34097.474389999996</v>
      </c>
    </row>
    <row r="147" spans="1:8">
      <c r="A147" s="4">
        <v>43164</v>
      </c>
      <c r="B147" s="3" t="s">
        <v>20</v>
      </c>
      <c r="C147" s="3" t="s">
        <v>34</v>
      </c>
      <c r="D147" s="3" t="s">
        <v>35</v>
      </c>
      <c r="E147" s="3">
        <v>228</v>
      </c>
      <c r="F147" s="3" t="s">
        <v>15</v>
      </c>
      <c r="G147" s="12">
        <v>211</v>
      </c>
      <c r="H147" s="10">
        <f t="shared" si="2"/>
        <v>48108</v>
      </c>
    </row>
    <row r="148" spans="1:8">
      <c r="A148" s="4">
        <v>43164</v>
      </c>
      <c r="B148" s="3" t="s">
        <v>20</v>
      </c>
      <c r="C148" s="3" t="s">
        <v>36</v>
      </c>
      <c r="D148" s="3" t="s">
        <v>37</v>
      </c>
      <c r="E148" s="3">
        <v>20</v>
      </c>
      <c r="F148" s="3" t="s">
        <v>23</v>
      </c>
      <c r="G148" s="12">
        <v>234.2159</v>
      </c>
      <c r="H148" s="10">
        <f t="shared" si="2"/>
        <v>4684.3180000000002</v>
      </c>
    </row>
    <row r="149" spans="1:8">
      <c r="A149" s="4">
        <v>43164</v>
      </c>
      <c r="B149" s="3" t="s">
        <v>20</v>
      </c>
      <c r="C149" s="3" t="s">
        <v>38</v>
      </c>
      <c r="D149" s="3" t="s">
        <v>39</v>
      </c>
      <c r="E149" s="3">
        <v>15</v>
      </c>
      <c r="F149" s="3" t="s">
        <v>23</v>
      </c>
      <c r="G149" s="12">
        <v>212.25753</v>
      </c>
      <c r="H149" s="10">
        <f t="shared" si="2"/>
        <v>3183.8629500000002</v>
      </c>
    </row>
    <row r="150" spans="1:8">
      <c r="A150" s="4">
        <v>43164</v>
      </c>
      <c r="B150" s="3" t="s">
        <v>20</v>
      </c>
      <c r="C150" s="3" t="s">
        <v>40</v>
      </c>
      <c r="D150" s="3" t="s">
        <v>41</v>
      </c>
      <c r="E150" s="3">
        <v>10</v>
      </c>
      <c r="F150" s="3" t="s">
        <v>23</v>
      </c>
      <c r="G150" s="12">
        <v>213.88365999999999</v>
      </c>
      <c r="H150" s="10">
        <f t="shared" si="2"/>
        <v>2138.8366000000001</v>
      </c>
    </row>
    <row r="151" spans="1:8">
      <c r="A151" s="4">
        <v>43164</v>
      </c>
      <c r="B151" s="3" t="s">
        <v>42</v>
      </c>
      <c r="C151" s="3" t="s">
        <v>43</v>
      </c>
      <c r="D151" s="3" t="s">
        <v>44</v>
      </c>
      <c r="E151" s="3">
        <v>550</v>
      </c>
      <c r="F151" s="3" t="s">
        <v>15</v>
      </c>
      <c r="G151" s="12">
        <v>35.4</v>
      </c>
      <c r="H151" s="10">
        <f t="shared" si="2"/>
        <v>19470</v>
      </c>
    </row>
    <row r="152" spans="1:8">
      <c r="A152" s="4">
        <v>43164</v>
      </c>
      <c r="B152" s="3" t="s">
        <v>42</v>
      </c>
      <c r="C152" s="3" t="s">
        <v>45</v>
      </c>
      <c r="D152" s="3" t="s">
        <v>46</v>
      </c>
      <c r="E152" s="3">
        <v>700</v>
      </c>
      <c r="F152" s="3" t="s">
        <v>15</v>
      </c>
      <c r="G152" s="12">
        <v>53.1</v>
      </c>
      <c r="H152" s="10">
        <f t="shared" si="2"/>
        <v>37170</v>
      </c>
    </row>
    <row r="153" spans="1:8">
      <c r="A153" s="4">
        <v>43164</v>
      </c>
      <c r="B153" s="3" t="s">
        <v>42</v>
      </c>
      <c r="C153" s="3" t="s">
        <v>47</v>
      </c>
      <c r="D153" s="3" t="s">
        <v>48</v>
      </c>
      <c r="E153" s="3">
        <v>2000</v>
      </c>
      <c r="F153" s="3" t="s">
        <v>15</v>
      </c>
      <c r="G153" s="12">
        <v>2.4780000000000002</v>
      </c>
      <c r="H153" s="10">
        <f t="shared" si="2"/>
        <v>4956</v>
      </c>
    </row>
    <row r="154" spans="1:8">
      <c r="A154" s="4">
        <v>43164</v>
      </c>
      <c r="B154" s="3" t="s">
        <v>42</v>
      </c>
      <c r="C154" s="3" t="s">
        <v>49</v>
      </c>
      <c r="D154" s="3" t="s">
        <v>49</v>
      </c>
      <c r="E154" s="3">
        <v>2500</v>
      </c>
      <c r="F154" s="3" t="s">
        <v>15</v>
      </c>
      <c r="G154" s="12">
        <v>2.714</v>
      </c>
      <c r="H154" s="10">
        <f t="shared" si="2"/>
        <v>6785</v>
      </c>
    </row>
    <row r="155" spans="1:8">
      <c r="A155" s="4">
        <v>43164</v>
      </c>
      <c r="B155" s="3" t="s">
        <v>42</v>
      </c>
      <c r="C155" s="3" t="s">
        <v>50</v>
      </c>
      <c r="D155" s="3" t="s">
        <v>51</v>
      </c>
      <c r="E155" s="3">
        <v>20</v>
      </c>
      <c r="F155" s="3" t="s">
        <v>15</v>
      </c>
      <c r="G155" s="12">
        <v>207.88</v>
      </c>
      <c r="H155" s="10">
        <f t="shared" si="2"/>
        <v>4157.6000000000004</v>
      </c>
    </row>
    <row r="156" spans="1:8">
      <c r="A156" s="4">
        <v>43164</v>
      </c>
      <c r="B156" s="3" t="s">
        <v>42</v>
      </c>
      <c r="C156" s="3" t="s">
        <v>52</v>
      </c>
      <c r="D156" s="3" t="s">
        <v>53</v>
      </c>
      <c r="E156" s="3">
        <v>11</v>
      </c>
      <c r="F156" s="3" t="s">
        <v>54</v>
      </c>
      <c r="G156" s="12">
        <v>130.30779999999999</v>
      </c>
      <c r="H156" s="10">
        <f t="shared" si="2"/>
        <v>1433.3857999999998</v>
      </c>
    </row>
    <row r="157" spans="1:8">
      <c r="A157" s="4">
        <v>43164</v>
      </c>
      <c r="B157" s="3" t="s">
        <v>42</v>
      </c>
      <c r="C157" s="3" t="s">
        <v>55</v>
      </c>
      <c r="D157" s="3" t="s">
        <v>56</v>
      </c>
      <c r="E157" s="3">
        <v>39</v>
      </c>
      <c r="F157" s="3" t="s">
        <v>15</v>
      </c>
      <c r="G157" s="12">
        <v>173.38</v>
      </c>
      <c r="H157" s="10">
        <f t="shared" si="2"/>
        <v>6761.82</v>
      </c>
    </row>
    <row r="158" spans="1:8">
      <c r="A158" s="4">
        <v>43164</v>
      </c>
      <c r="B158" s="3" t="s">
        <v>42</v>
      </c>
      <c r="C158" s="3" t="s">
        <v>57</v>
      </c>
      <c r="D158" s="3" t="s">
        <v>58</v>
      </c>
      <c r="E158" s="3">
        <v>30</v>
      </c>
      <c r="F158" s="3" t="s">
        <v>15</v>
      </c>
      <c r="G158" s="12">
        <v>205.0847</v>
      </c>
      <c r="H158" s="10">
        <f t="shared" si="2"/>
        <v>6152.5410000000002</v>
      </c>
    </row>
    <row r="159" spans="1:8">
      <c r="A159" s="4">
        <v>43164</v>
      </c>
      <c r="B159" s="3" t="s">
        <v>42</v>
      </c>
      <c r="C159" s="3" t="s">
        <v>59</v>
      </c>
      <c r="D159" s="3" t="s">
        <v>59</v>
      </c>
      <c r="E159" s="3">
        <v>26</v>
      </c>
      <c r="F159" s="3" t="s">
        <v>15</v>
      </c>
      <c r="G159" s="12">
        <v>665</v>
      </c>
      <c r="H159" s="10">
        <f t="shared" si="2"/>
        <v>17290</v>
      </c>
    </row>
    <row r="160" spans="1:8">
      <c r="A160" s="4">
        <v>43164</v>
      </c>
      <c r="B160" s="3" t="s">
        <v>60</v>
      </c>
      <c r="C160" s="3" t="s">
        <v>61</v>
      </c>
      <c r="D160" s="3" t="s">
        <v>62</v>
      </c>
      <c r="E160" s="3">
        <v>80</v>
      </c>
      <c r="F160" s="3" t="s">
        <v>15</v>
      </c>
      <c r="G160" s="12">
        <v>251</v>
      </c>
      <c r="H160" s="10">
        <f t="shared" si="2"/>
        <v>20080</v>
      </c>
    </row>
    <row r="161" spans="1:8">
      <c r="A161" s="4">
        <v>43164</v>
      </c>
      <c r="B161" s="3" t="s">
        <v>60</v>
      </c>
      <c r="C161" s="3" t="s">
        <v>63</v>
      </c>
      <c r="D161" s="3" t="s">
        <v>64</v>
      </c>
      <c r="E161" s="3">
        <v>2500</v>
      </c>
      <c r="F161" s="3" t="s">
        <v>15</v>
      </c>
      <c r="G161" s="12">
        <v>2.714</v>
      </c>
      <c r="H161" s="10">
        <f t="shared" si="2"/>
        <v>6785</v>
      </c>
    </row>
    <row r="162" spans="1:8">
      <c r="A162" s="4">
        <v>43164</v>
      </c>
      <c r="B162" s="3" t="s">
        <v>60</v>
      </c>
      <c r="C162" s="3" t="s">
        <v>65</v>
      </c>
      <c r="D162" s="3" t="s">
        <v>66</v>
      </c>
      <c r="E162" s="3">
        <v>120</v>
      </c>
      <c r="F162" s="3" t="s">
        <v>23</v>
      </c>
      <c r="G162" s="12">
        <v>132.19999999999999</v>
      </c>
      <c r="H162" s="10">
        <f t="shared" si="2"/>
        <v>15863.999999999998</v>
      </c>
    </row>
    <row r="163" spans="1:8">
      <c r="A163" s="4">
        <v>43164</v>
      </c>
      <c r="B163" s="3" t="s">
        <v>60</v>
      </c>
      <c r="C163" s="3" t="s">
        <v>67</v>
      </c>
      <c r="D163" s="3" t="s">
        <v>68</v>
      </c>
      <c r="E163" s="3">
        <v>17</v>
      </c>
      <c r="F163" s="3" t="s">
        <v>23</v>
      </c>
      <c r="G163" s="12">
        <v>132.19999999999999</v>
      </c>
      <c r="H163" s="10">
        <f t="shared" si="2"/>
        <v>2247.3999999999996</v>
      </c>
    </row>
    <row r="164" spans="1:8">
      <c r="A164" s="4">
        <v>43164</v>
      </c>
      <c r="B164" s="3" t="s">
        <v>60</v>
      </c>
      <c r="C164" s="3" t="s">
        <v>69</v>
      </c>
      <c r="D164" s="3" t="s">
        <v>69</v>
      </c>
      <c r="E164" s="3">
        <v>9</v>
      </c>
      <c r="F164" s="3" t="s">
        <v>15</v>
      </c>
      <c r="G164" s="12">
        <v>205.0847</v>
      </c>
      <c r="H164" s="10">
        <f t="shared" si="2"/>
        <v>1845.7622999999999</v>
      </c>
    </row>
    <row r="165" spans="1:8">
      <c r="A165" s="4">
        <v>43164</v>
      </c>
      <c r="B165" s="3" t="s">
        <v>60</v>
      </c>
      <c r="C165" s="3" t="s">
        <v>70</v>
      </c>
      <c r="D165" s="3" t="s">
        <v>71</v>
      </c>
      <c r="E165" s="3">
        <v>1</v>
      </c>
      <c r="F165" s="3" t="s">
        <v>72</v>
      </c>
      <c r="G165" s="12">
        <v>780.00360000000001</v>
      </c>
      <c r="H165" s="10">
        <f t="shared" si="2"/>
        <v>780.00360000000001</v>
      </c>
    </row>
    <row r="166" spans="1:8">
      <c r="A166" s="4">
        <v>43164</v>
      </c>
      <c r="B166" s="3" t="s">
        <v>60</v>
      </c>
      <c r="C166" s="3" t="s">
        <v>73</v>
      </c>
      <c r="D166" s="3" t="s">
        <v>74</v>
      </c>
      <c r="E166" s="3">
        <v>2041</v>
      </c>
      <c r="F166" s="3" t="s">
        <v>15</v>
      </c>
      <c r="G166" s="12">
        <v>70.289559999999994</v>
      </c>
      <c r="H166" s="10">
        <f t="shared" si="2"/>
        <v>143460.99195999998</v>
      </c>
    </row>
    <row r="167" spans="1:8">
      <c r="A167" s="4">
        <v>43164</v>
      </c>
      <c r="B167" s="3" t="s">
        <v>60</v>
      </c>
      <c r="C167" s="3" t="s">
        <v>75</v>
      </c>
      <c r="D167" s="3" t="s">
        <v>76</v>
      </c>
      <c r="E167" s="3">
        <v>15</v>
      </c>
      <c r="F167" s="3" t="s">
        <v>15</v>
      </c>
      <c r="G167" s="12">
        <v>251</v>
      </c>
      <c r="H167" s="10">
        <f t="shared" si="2"/>
        <v>3765</v>
      </c>
    </row>
    <row r="168" spans="1:8">
      <c r="A168" s="4">
        <v>43164</v>
      </c>
      <c r="B168" s="3" t="s">
        <v>60</v>
      </c>
      <c r="C168" s="3" t="s">
        <v>77</v>
      </c>
      <c r="D168" s="3" t="s">
        <v>78</v>
      </c>
      <c r="E168" s="3">
        <v>3812</v>
      </c>
      <c r="F168" s="3" t="s">
        <v>15</v>
      </c>
      <c r="G168" s="12">
        <v>55.309730000000002</v>
      </c>
      <c r="H168" s="10">
        <f t="shared" si="2"/>
        <v>210840.69076</v>
      </c>
    </row>
    <row r="169" spans="1:8">
      <c r="A169" s="4">
        <v>43164</v>
      </c>
      <c r="B169" s="3" t="s">
        <v>60</v>
      </c>
      <c r="C169" s="3" t="s">
        <v>79</v>
      </c>
      <c r="D169" s="3" t="s">
        <v>80</v>
      </c>
      <c r="E169" s="3">
        <v>230</v>
      </c>
      <c r="F169" s="3" t="s">
        <v>15</v>
      </c>
      <c r="G169" s="12">
        <v>70.289559999999994</v>
      </c>
      <c r="H169" s="10">
        <f t="shared" si="2"/>
        <v>16166.598799999998</v>
      </c>
    </row>
    <row r="170" spans="1:8">
      <c r="A170" s="4">
        <v>43164</v>
      </c>
      <c r="B170" s="3" t="s">
        <v>81</v>
      </c>
      <c r="C170" s="3" t="s">
        <v>82</v>
      </c>
      <c r="D170" s="3" t="s">
        <v>83</v>
      </c>
      <c r="E170" s="3">
        <v>1</v>
      </c>
      <c r="F170" s="3" t="s">
        <v>72</v>
      </c>
      <c r="G170" s="12">
        <v>702.1</v>
      </c>
      <c r="H170" s="10">
        <f t="shared" si="2"/>
        <v>702.1</v>
      </c>
    </row>
    <row r="171" spans="1:8">
      <c r="A171" s="4">
        <v>43164</v>
      </c>
      <c r="B171" s="3" t="s">
        <v>84</v>
      </c>
      <c r="C171" s="3" t="s">
        <v>85</v>
      </c>
      <c r="D171" s="3" t="s">
        <v>86</v>
      </c>
      <c r="E171" s="3">
        <v>2</v>
      </c>
      <c r="F171" s="3" t="s">
        <v>23</v>
      </c>
      <c r="G171" s="12">
        <v>209.33332999999999</v>
      </c>
      <c r="H171" s="10">
        <f t="shared" si="2"/>
        <v>418.66665999999998</v>
      </c>
    </row>
    <row r="172" spans="1:8">
      <c r="A172" s="4">
        <v>43164</v>
      </c>
      <c r="B172" s="3" t="s">
        <v>84</v>
      </c>
      <c r="C172" s="3" t="s">
        <v>87</v>
      </c>
      <c r="D172" s="3" t="s">
        <v>88</v>
      </c>
      <c r="E172" s="3">
        <v>1200</v>
      </c>
      <c r="F172" s="3" t="s">
        <v>15</v>
      </c>
      <c r="G172" s="12">
        <v>63.68629</v>
      </c>
      <c r="H172" s="10">
        <f t="shared" si="2"/>
        <v>76423.547999999995</v>
      </c>
    </row>
    <row r="173" spans="1:8">
      <c r="A173" s="4">
        <v>43164</v>
      </c>
      <c r="B173" s="3" t="s">
        <v>84</v>
      </c>
      <c r="C173" s="3" t="s">
        <v>89</v>
      </c>
      <c r="D173" s="3" t="s">
        <v>90</v>
      </c>
      <c r="E173" s="3">
        <v>6281</v>
      </c>
      <c r="F173" s="3" t="s">
        <v>15</v>
      </c>
      <c r="G173" s="12">
        <v>70.273579999999995</v>
      </c>
      <c r="H173" s="10">
        <f t="shared" si="2"/>
        <v>441388.35597999999</v>
      </c>
    </row>
    <row r="174" spans="1:8">
      <c r="A174" s="4">
        <v>43164</v>
      </c>
      <c r="B174" s="3" t="s">
        <v>84</v>
      </c>
      <c r="C174" s="3" t="s">
        <v>91</v>
      </c>
      <c r="D174" s="3" t="s">
        <v>92</v>
      </c>
      <c r="E174" s="3">
        <v>1848</v>
      </c>
      <c r="F174" s="3" t="s">
        <v>15</v>
      </c>
      <c r="G174" s="12">
        <v>70.289479999999998</v>
      </c>
      <c r="H174" s="10">
        <f t="shared" si="2"/>
        <v>129894.95904</v>
      </c>
    </row>
    <row r="175" spans="1:8">
      <c r="A175" s="4">
        <v>43164</v>
      </c>
      <c r="B175" s="3" t="s">
        <v>84</v>
      </c>
      <c r="C175" s="3" t="s">
        <v>93</v>
      </c>
      <c r="D175" s="3" t="s">
        <v>94</v>
      </c>
      <c r="E175" s="3">
        <v>4682</v>
      </c>
      <c r="F175" s="3" t="s">
        <v>15</v>
      </c>
      <c r="G175" s="12">
        <v>70.2881</v>
      </c>
      <c r="H175" s="10">
        <f t="shared" si="2"/>
        <v>329088.88419999997</v>
      </c>
    </row>
    <row r="176" spans="1:8">
      <c r="A176" s="4">
        <v>43164</v>
      </c>
      <c r="B176" s="3" t="s">
        <v>84</v>
      </c>
      <c r="C176" s="3" t="s">
        <v>95</v>
      </c>
      <c r="D176" s="3" t="s">
        <v>96</v>
      </c>
      <c r="E176" s="3">
        <v>8078</v>
      </c>
      <c r="F176" s="3" t="s">
        <v>15</v>
      </c>
      <c r="G176" s="11">
        <v>70.27628</v>
      </c>
      <c r="H176" s="10">
        <f t="shared" si="2"/>
        <v>567691.78983999998</v>
      </c>
    </row>
    <row r="177" spans="1:8">
      <c r="A177" s="4">
        <v>43164</v>
      </c>
      <c r="B177" s="3" t="s">
        <v>84</v>
      </c>
      <c r="C177" s="3" t="s">
        <v>97</v>
      </c>
      <c r="D177" s="3" t="s">
        <v>98</v>
      </c>
      <c r="E177" s="3">
        <v>4340</v>
      </c>
      <c r="F177" s="3" t="s">
        <v>15</v>
      </c>
      <c r="G177" s="11">
        <v>70.290019999999998</v>
      </c>
      <c r="H177" s="10">
        <f t="shared" si="2"/>
        <v>305058.68679999997</v>
      </c>
    </row>
    <row r="178" spans="1:8">
      <c r="A178" s="4">
        <v>43164</v>
      </c>
      <c r="B178" s="3" t="s">
        <v>84</v>
      </c>
      <c r="C178" s="3" t="s">
        <v>99</v>
      </c>
      <c r="D178" s="3" t="s">
        <v>100</v>
      </c>
      <c r="E178" s="3">
        <v>1000</v>
      </c>
      <c r="F178" s="3" t="s">
        <v>15</v>
      </c>
      <c r="G178" s="12">
        <v>70.290000000000006</v>
      </c>
      <c r="H178" s="10">
        <f t="shared" si="2"/>
        <v>70290</v>
      </c>
    </row>
    <row r="179" spans="1:8">
      <c r="A179" s="4">
        <v>43164</v>
      </c>
      <c r="B179" s="3" t="s">
        <v>84</v>
      </c>
      <c r="C179" s="3" t="s">
        <v>101</v>
      </c>
      <c r="D179" s="3" t="s">
        <v>102</v>
      </c>
      <c r="E179" s="3">
        <v>10</v>
      </c>
      <c r="F179" s="3" t="s">
        <v>23</v>
      </c>
      <c r="G179" s="12">
        <v>207.88</v>
      </c>
      <c r="H179" s="10">
        <f t="shared" si="2"/>
        <v>2078.8000000000002</v>
      </c>
    </row>
    <row r="180" spans="1:8">
      <c r="A180" s="4">
        <v>43164</v>
      </c>
      <c r="B180" s="3" t="s">
        <v>84</v>
      </c>
      <c r="C180" s="3" t="s">
        <v>103</v>
      </c>
      <c r="D180" s="3" t="s">
        <v>104</v>
      </c>
      <c r="E180" s="3">
        <v>3</v>
      </c>
      <c r="F180" s="3" t="s">
        <v>23</v>
      </c>
      <c r="G180" s="12">
        <v>173.38</v>
      </c>
      <c r="H180" s="10">
        <f t="shared" si="2"/>
        <v>520.14</v>
      </c>
    </row>
    <row r="181" spans="1:8">
      <c r="A181" s="4">
        <v>43164</v>
      </c>
      <c r="B181" s="3" t="s">
        <v>84</v>
      </c>
      <c r="C181" s="3" t="s">
        <v>105</v>
      </c>
      <c r="D181" s="3" t="s">
        <v>106</v>
      </c>
      <c r="E181" s="3">
        <v>1</v>
      </c>
      <c r="F181" s="3" t="s">
        <v>54</v>
      </c>
      <c r="G181" s="12">
        <v>130.30779999999999</v>
      </c>
      <c r="H181" s="10">
        <f t="shared" si="2"/>
        <v>130.30779999999999</v>
      </c>
    </row>
    <row r="182" spans="1:8" ht="15">
      <c r="A182" s="13" t="s">
        <v>6</v>
      </c>
      <c r="B182" s="14"/>
      <c r="C182" s="14"/>
      <c r="D182" s="14"/>
      <c r="E182" s="14"/>
      <c r="F182" s="14"/>
      <c r="G182" s="15"/>
      <c r="H182" s="6">
        <f>SUM(H139:H181)</f>
        <v>2767565.0730399997</v>
      </c>
    </row>
  </sheetData>
  <mergeCells count="36">
    <mergeCell ref="A1:H1"/>
    <mergeCell ref="A2:H2"/>
    <mergeCell ref="A3:H3"/>
    <mergeCell ref="A7:A9"/>
    <mergeCell ref="B7:B9"/>
    <mergeCell ref="C7:C9"/>
    <mergeCell ref="D7:D9"/>
    <mergeCell ref="E7:E9"/>
    <mergeCell ref="F7:F9"/>
    <mergeCell ref="G7:G9"/>
    <mergeCell ref="A133:H133"/>
    <mergeCell ref="H7:H9"/>
    <mergeCell ref="A47:G47"/>
    <mergeCell ref="A65:H65"/>
    <mergeCell ref="A66:H66"/>
    <mergeCell ref="A67:H67"/>
    <mergeCell ref="A69:A71"/>
    <mergeCell ref="B69:B71"/>
    <mergeCell ref="C69:C71"/>
    <mergeCell ref="D69:D71"/>
    <mergeCell ref="E69:E71"/>
    <mergeCell ref="F69:F71"/>
    <mergeCell ref="G69:G71"/>
    <mergeCell ref="H69:H71"/>
    <mergeCell ref="A110:G110"/>
    <mergeCell ref="A132:H132"/>
    <mergeCell ref="A182:G182"/>
    <mergeCell ref="A134:H134"/>
    <mergeCell ref="A136:A138"/>
    <mergeCell ref="B136:B138"/>
    <mergeCell ref="C136:C138"/>
    <mergeCell ref="D136:D138"/>
    <mergeCell ref="E136:E138"/>
    <mergeCell ref="F136:F138"/>
    <mergeCell ref="G136:G138"/>
    <mergeCell ref="H136:H138"/>
  </mergeCells>
  <pageMargins left="1.3385826771653544" right="0.74803149606299213" top="0.59055118110236227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inv_fab_cig_enero_2022</vt:lpstr>
      <vt:lpstr>inv_fab_cig_enero_2022!Área_de_impresión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2024-04-15T14:22:45Z</cp:lastPrinted>
  <dcterms:created xsi:type="dcterms:W3CDTF">2022-04-04T13:21:44Z</dcterms:created>
  <dcterms:modified xsi:type="dcterms:W3CDTF">2024-04-23T16:37:28Z</dcterms:modified>
</cp:coreProperties>
</file>