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NOVIEMBRE 2024\"/>
    </mc:Choice>
  </mc:AlternateContent>
  <xr:revisionPtr revIDLastSave="0" documentId="8_{4885F087-41B2-43CF-98F8-CAF18C2B6000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47" i="2" l="1"/>
  <c r="F36" i="2"/>
  <c r="F55" i="2" l="1"/>
  <c r="F56" i="2" l="1"/>
  <c r="F66" i="1"/>
  <c r="F59" i="1"/>
  <c r="F67" i="1" l="1"/>
</calcChain>
</file>

<file path=xl/sharedStrings.xml><?xml version="1.0" encoding="utf-8"?>
<sst xmlns="http://schemas.openxmlformats.org/spreadsheetml/2006/main" count="418" uniqueCount="142">
  <si>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</si>
  <si>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</si>
  <si>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</si>
  <si>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</si>
  <si>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</si>
  <si>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</si>
  <si>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</si>
  <si>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</si>
  <si>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</si>
  <si>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</si>
  <si>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</si>
  <si>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</si>
  <si>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</si>
  <si>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</si>
  <si>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</si>
  <si>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</si>
  <si>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</si>
  <si>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</si>
  <si>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</si>
  <si>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</si>
  <si>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</si>
  <si>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</si>
  <si>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</si>
  <si>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</si>
  <si>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</si>
  <si>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</si>
  <si>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</si>
  <si>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</si>
  <si>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</si>
  <si>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</si>
  <si>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</si>
  <si>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</si>
  <si>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</si>
  <si>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</si>
  <si>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</si>
  <si>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</si>
  <si>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</si>
  <si>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</si>
  <si>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</si>
  <si>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</si>
  <si>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</si>
  <si>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</si>
  <si>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</si>
  <si>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</si>
  <si>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</si>
  <si>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</si>
  <si>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</si>
  <si>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</si>
  <si>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</si>
  <si>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</si>
  <si>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</si>
  <si>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</si>
  <si>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</si>
  <si>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</si>
  <si>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</si>
  <si>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</si>
  <si>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</si>
  <si>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</si>
  <si>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</si>
  <si>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</si>
  <si>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</si>
  <si>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</si>
  <si>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SANTO DOMINGO MOTORS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</si>
  <si>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</si>
  <si>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</si>
  <si>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</si>
  <si>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</si>
  <si>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</si>
  <si>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</si>
  <si>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25/03/2024</t>
  </si>
  <si>
    <t>B1500027824</t>
  </si>
  <si>
    <t>AGUA LA REYNA</t>
  </si>
  <si>
    <t>COMP. DE BOTELLONES DE AGUA</t>
  </si>
  <si>
    <t>ALQUILER DE FOTOCOPIADORA</t>
  </si>
  <si>
    <t>SOLUCIONES IMPRESAS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</si>
  <si>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</si>
  <si>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</si>
  <si>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</si>
  <si>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</si>
  <si>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</si>
  <si>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</si>
  <si>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</si>
  <si>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 xml:space="preserve">DITRIBUIDORA P &amp; M, EIRL. </t>
  </si>
  <si>
    <t>2.3.3.2.01</t>
  </si>
  <si>
    <t>19/10/2016</t>
  </si>
  <si>
    <t>B1500000744</t>
  </si>
  <si>
    <t>29/10/2024</t>
  </si>
  <si>
    <t>MANT. DE LAS CAMIONETAS CHEVROLET</t>
  </si>
  <si>
    <t xml:space="preserve"> B1500035132</t>
  </si>
  <si>
    <t>08/10/2024</t>
  </si>
  <si>
    <t>RELACION DE CUENTAS POR PAGAR 1 AL 30 DE NOVIEMBRE 2024</t>
  </si>
  <si>
    <t>RELACION DE CUENTAS POR PAGAR 1 AL 30 DE NOVIEM 2024</t>
  </si>
  <si>
    <t>19/11/2024</t>
  </si>
  <si>
    <t>B1500001480</t>
  </si>
  <si>
    <t>11/11/2024</t>
  </si>
  <si>
    <t>B1500000714</t>
  </si>
  <si>
    <t>REPARACION DE AIRE</t>
  </si>
  <si>
    <t>DI-PART PARTES MECANICA</t>
  </si>
  <si>
    <t>B1500000147</t>
  </si>
  <si>
    <t>CARIFEX</t>
  </si>
  <si>
    <t>SRERVICIO DE STAND</t>
  </si>
  <si>
    <t>13/11/2024</t>
  </si>
  <si>
    <t>B1500000701</t>
  </si>
  <si>
    <t>QUIMICO TEC. INDUSTRIAL</t>
  </si>
  <si>
    <t>COMP. DE INSTRUMENTO DE LABORATORIO</t>
  </si>
  <si>
    <t>2.6.3.1.01</t>
  </si>
  <si>
    <t>B1500000702</t>
  </si>
  <si>
    <t>COMP. DE INCUBADORA</t>
  </si>
  <si>
    <t>26/11/2024</t>
  </si>
  <si>
    <t>B1500000324</t>
  </si>
  <si>
    <t>COMP. DE PAPEL TOALLA</t>
  </si>
  <si>
    <t>B1500000757</t>
  </si>
  <si>
    <t>21/11/2024</t>
  </si>
  <si>
    <t>B1500000758</t>
  </si>
  <si>
    <t>22/11/2024</t>
  </si>
  <si>
    <t>B1500001036</t>
  </si>
  <si>
    <t>SUPLIMADE COMERCIAL</t>
  </si>
  <si>
    <t>COMP. DE CARRO CONVERTIBLE</t>
  </si>
  <si>
    <t>2.6.4.7.01</t>
  </si>
  <si>
    <t>SIVINOX</t>
  </si>
  <si>
    <t>B1500000216</t>
  </si>
  <si>
    <t>B1500000220</t>
  </si>
  <si>
    <t>B1500000219</t>
  </si>
  <si>
    <t>B1500000222</t>
  </si>
  <si>
    <t>14/11/2024</t>
  </si>
  <si>
    <t>ADQUISICION DE REFRIGERIOS</t>
  </si>
  <si>
    <t>B1500001125</t>
  </si>
  <si>
    <t>ITCORP GONGLOSS</t>
  </si>
  <si>
    <t>COMP. DE COMPUTADORAS</t>
  </si>
  <si>
    <t>2.61.3.01</t>
  </si>
  <si>
    <t>VIATICO DE OCTUBRE</t>
  </si>
  <si>
    <t>01/11/2024</t>
  </si>
  <si>
    <t>E450000061584</t>
  </si>
  <si>
    <t>E450000062034</t>
  </si>
  <si>
    <t>E450000062063</t>
  </si>
  <si>
    <t>E450000062064</t>
  </si>
  <si>
    <t>E450000062065</t>
  </si>
  <si>
    <t>E450000062066</t>
  </si>
  <si>
    <t>E450000062067</t>
  </si>
  <si>
    <t>E450000062068</t>
  </si>
  <si>
    <t>B1500000416</t>
  </si>
  <si>
    <t>20/11/2024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</si>
</sst>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8" fillId="0" borderId="6" xfId="0" quotePrefix="1" applyNumberFormat="1" applyFont="1" applyBorder="1"/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9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164" fontId="3" fillId="3" borderId="19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323850</xdr:colOff>
      <xdr:row>0</xdr:row>
      <xdr:rowOff>118731</xdr:rowOff>
    </xdr:from>
    <xdr:ext cx="1638299" cy="814718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19900" y="118731"/>
          <a:ext cx="1638299" cy="81471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7"/>
  <sheetViews>
    <sheetView topLeftCell="A39" workbookViewId="0">
      <selection activeCell="G61" sqref="G61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45.42578125" style="20" customWidth="1"/>
    <col min="5" max="5" width="10.7109375" customWidth="1"/>
    <col min="6" max="6" width="17" customWidth="1"/>
  </cols>
  <sheetData>
    <row r="1" spans="1:6" ht="15.75" x14ac:dyDescent="0.25">
      <c r="A1" s="65" t="s">
        <v>75</v>
      </c>
      <c r="B1" s="65"/>
      <c r="C1" s="65"/>
      <c r="D1" s="65"/>
      <c r="E1" s="65"/>
      <c r="F1" s="65"/>
    </row>
    <row r="2" spans="1:6" ht="15.75" x14ac:dyDescent="0.25">
      <c r="A2" s="65" t="s">
        <v>91</v>
      </c>
      <c r="B2" s="65"/>
      <c r="C2" s="65"/>
      <c r="D2" s="65"/>
      <c r="E2" s="65"/>
      <c r="F2" s="65"/>
    </row>
    <row r="3" spans="1:6" ht="15.75" x14ac:dyDescent="0.25">
      <c r="A3" s="65" t="s">
        <v>1</v>
      </c>
      <c r="B3" s="65"/>
      <c r="C3" s="65"/>
      <c r="D3" s="65"/>
      <c r="E3" s="65"/>
      <c r="F3" s="65"/>
    </row>
    <row r="4" spans="1:6" ht="15.75" x14ac:dyDescent="0.25">
      <c r="A4" s="65" t="s">
        <v>2</v>
      </c>
      <c r="B4" s="65"/>
      <c r="C4" s="65"/>
      <c r="D4" s="65"/>
      <c r="E4" s="65"/>
      <c r="F4" s="65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6" t="s">
        <v>3</v>
      </c>
      <c r="B6" s="67" t="s">
        <v>4</v>
      </c>
      <c r="C6" s="67" t="s">
        <v>5</v>
      </c>
      <c r="D6" s="67" t="s">
        <v>6</v>
      </c>
      <c r="E6" s="67" t="s">
        <v>7</v>
      </c>
      <c r="F6" s="68" t="s">
        <v>8</v>
      </c>
    </row>
    <row r="7" spans="1:6" ht="15.75" thickBot="1" x14ac:dyDescent="0.3">
      <c r="A7" s="66"/>
      <c r="B7" s="67"/>
      <c r="C7" s="67"/>
      <c r="D7" s="67"/>
      <c r="E7" s="67"/>
      <c r="F7" s="68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92</v>
      </c>
      <c r="B9" s="17" t="s">
        <v>93</v>
      </c>
      <c r="C9" s="17" t="s">
        <v>74</v>
      </c>
      <c r="D9" s="17" t="s">
        <v>73</v>
      </c>
      <c r="E9" s="33" t="s">
        <v>41</v>
      </c>
      <c r="F9" s="3">
        <v>14600</v>
      </c>
    </row>
    <row r="10" spans="1:6" x14ac:dyDescent="0.25">
      <c r="A10" s="44" t="s">
        <v>94</v>
      </c>
      <c r="B10" s="17" t="s">
        <v>95</v>
      </c>
      <c r="C10" s="17" t="s">
        <v>97</v>
      </c>
      <c r="D10" s="17" t="s">
        <v>96</v>
      </c>
      <c r="E10" s="33" t="s">
        <v>13</v>
      </c>
      <c r="F10" s="3">
        <v>38350</v>
      </c>
    </row>
    <row r="11" spans="1:6" x14ac:dyDescent="0.25">
      <c r="A11" s="44" t="s">
        <v>92</v>
      </c>
      <c r="B11" s="17" t="s">
        <v>98</v>
      </c>
      <c r="C11" s="17" t="s">
        <v>99</v>
      </c>
      <c r="D11" s="17" t="s">
        <v>100</v>
      </c>
      <c r="E11" s="33" t="s">
        <v>28</v>
      </c>
      <c r="F11" s="3">
        <v>1226964</v>
      </c>
    </row>
    <row r="12" spans="1:6" x14ac:dyDescent="0.25">
      <c r="A12" s="28" t="s">
        <v>84</v>
      </c>
      <c r="B12" s="18" t="s">
        <v>14</v>
      </c>
      <c r="C12" s="18" t="s">
        <v>15</v>
      </c>
      <c r="D12" s="18" t="s">
        <v>16</v>
      </c>
      <c r="E12" s="34" t="s">
        <v>13</v>
      </c>
      <c r="F12" s="3">
        <v>8260</v>
      </c>
    </row>
    <row r="13" spans="1:6" x14ac:dyDescent="0.25">
      <c r="A13" s="29">
        <v>44054</v>
      </c>
      <c r="B13" s="18" t="s">
        <v>18</v>
      </c>
      <c r="C13" s="18" t="s">
        <v>19</v>
      </c>
      <c r="D13" s="18" t="s">
        <v>20</v>
      </c>
      <c r="E13" s="34" t="s">
        <v>21</v>
      </c>
      <c r="F13" s="3">
        <v>114036.5</v>
      </c>
    </row>
    <row r="14" spans="1:6" ht="15" customHeight="1" x14ac:dyDescent="0.25">
      <c r="A14" s="29">
        <v>44298</v>
      </c>
      <c r="B14" s="18" t="s">
        <v>22</v>
      </c>
      <c r="C14" s="18" t="s">
        <v>19</v>
      </c>
      <c r="D14" s="18" t="s">
        <v>23</v>
      </c>
      <c r="E14" s="34" t="s">
        <v>17</v>
      </c>
      <c r="F14" s="3">
        <v>580465.18999999994</v>
      </c>
    </row>
    <row r="15" spans="1:6" ht="14.25" customHeight="1" x14ac:dyDescent="0.25">
      <c r="A15" s="7" t="s">
        <v>24</v>
      </c>
      <c r="B15" s="6" t="s">
        <v>25</v>
      </c>
      <c r="C15" s="6" t="s">
        <v>26</v>
      </c>
      <c r="D15" s="17" t="s">
        <v>27</v>
      </c>
      <c r="E15" s="33" t="s">
        <v>28</v>
      </c>
      <c r="F15" s="3">
        <v>8000</v>
      </c>
    </row>
    <row r="16" spans="1:6" ht="14.25" customHeight="1" x14ac:dyDescent="0.25">
      <c r="A16" s="44" t="s">
        <v>101</v>
      </c>
      <c r="B16" s="6" t="s">
        <v>102</v>
      </c>
      <c r="C16" s="6" t="s">
        <v>103</v>
      </c>
      <c r="D16" s="17" t="s">
        <v>104</v>
      </c>
      <c r="E16" s="33" t="s">
        <v>105</v>
      </c>
      <c r="F16" s="3">
        <v>548674.04</v>
      </c>
    </row>
    <row r="17" spans="1:6" ht="14.25" customHeight="1" x14ac:dyDescent="0.25">
      <c r="A17" s="44" t="s">
        <v>101</v>
      </c>
      <c r="B17" s="6" t="s">
        <v>106</v>
      </c>
      <c r="C17" s="6" t="s">
        <v>103</v>
      </c>
      <c r="D17" s="17" t="s">
        <v>107</v>
      </c>
      <c r="E17" s="33" t="s">
        <v>105</v>
      </c>
      <c r="F17" s="3">
        <v>1282678.8799999999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5" t="s">
        <v>45</v>
      </c>
      <c r="F23" s="51">
        <v>5900</v>
      </c>
    </row>
    <row r="24" spans="1:6" x14ac:dyDescent="0.25">
      <c r="A24" s="52">
        <v>42711</v>
      </c>
      <c r="B24" s="56" t="s">
        <v>47</v>
      </c>
      <c r="C24" s="56" t="s">
        <v>43</v>
      </c>
      <c r="D24" s="57" t="s">
        <v>44</v>
      </c>
      <c r="E24" s="58" t="s">
        <v>45</v>
      </c>
      <c r="F24" s="59">
        <v>4720</v>
      </c>
    </row>
    <row r="25" spans="1:6" x14ac:dyDescent="0.25">
      <c r="A25" s="30" t="s">
        <v>108</v>
      </c>
      <c r="B25" s="22" t="s">
        <v>109</v>
      </c>
      <c r="C25" s="22" t="s">
        <v>82</v>
      </c>
      <c r="D25" s="22" t="s">
        <v>110</v>
      </c>
      <c r="E25" s="58" t="s">
        <v>83</v>
      </c>
      <c r="F25" s="59">
        <v>37406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87</v>
      </c>
      <c r="E26" s="35" t="s">
        <v>13</v>
      </c>
      <c r="F26" s="23">
        <v>262866.13</v>
      </c>
    </row>
    <row r="27" spans="1:6" x14ac:dyDescent="0.25">
      <c r="A27" s="30" t="s">
        <v>112</v>
      </c>
      <c r="B27" s="22" t="s">
        <v>111</v>
      </c>
      <c r="C27" s="26" t="s">
        <v>71</v>
      </c>
      <c r="D27" s="22" t="s">
        <v>72</v>
      </c>
      <c r="E27" s="35" t="s">
        <v>21</v>
      </c>
      <c r="F27" s="23">
        <v>2958</v>
      </c>
    </row>
    <row r="28" spans="1:6" x14ac:dyDescent="0.25">
      <c r="A28" s="30" t="s">
        <v>86</v>
      </c>
      <c r="B28" s="22" t="s">
        <v>85</v>
      </c>
      <c r="C28" s="26" t="s">
        <v>71</v>
      </c>
      <c r="D28" s="22" t="s">
        <v>72</v>
      </c>
      <c r="E28" s="35" t="s">
        <v>21</v>
      </c>
      <c r="F28" s="23">
        <v>3333</v>
      </c>
    </row>
    <row r="29" spans="1:6" x14ac:dyDescent="0.25">
      <c r="A29" s="30" t="s">
        <v>112</v>
      </c>
      <c r="B29" s="22" t="s">
        <v>113</v>
      </c>
      <c r="C29" s="26" t="s">
        <v>71</v>
      </c>
      <c r="D29" s="22" t="s">
        <v>72</v>
      </c>
      <c r="E29" s="35" t="s">
        <v>21</v>
      </c>
      <c r="F29" s="23">
        <v>544</v>
      </c>
    </row>
    <row r="30" spans="1:6" x14ac:dyDescent="0.25">
      <c r="A30" s="30" t="s">
        <v>114</v>
      </c>
      <c r="B30" s="22" t="s">
        <v>115</v>
      </c>
      <c r="C30" s="26" t="s">
        <v>116</v>
      </c>
      <c r="D30" s="22" t="s">
        <v>117</v>
      </c>
      <c r="E30" s="35" t="s">
        <v>118</v>
      </c>
      <c r="F30" s="23">
        <v>24426.94</v>
      </c>
    </row>
    <row r="31" spans="1:6" x14ac:dyDescent="0.25">
      <c r="A31" s="30" t="s">
        <v>101</v>
      </c>
      <c r="B31" s="22" t="s">
        <v>120</v>
      </c>
      <c r="C31" s="26" t="s">
        <v>119</v>
      </c>
      <c r="D31" s="22" t="s">
        <v>125</v>
      </c>
      <c r="E31" s="35" t="s">
        <v>17</v>
      </c>
      <c r="F31" s="23">
        <v>18408</v>
      </c>
    </row>
    <row r="32" spans="1:6" x14ac:dyDescent="0.25">
      <c r="A32" s="30" t="s">
        <v>124</v>
      </c>
      <c r="B32" s="22" t="s">
        <v>121</v>
      </c>
      <c r="C32" s="26" t="s">
        <v>119</v>
      </c>
      <c r="D32" s="22" t="s">
        <v>125</v>
      </c>
      <c r="E32" s="35" t="s">
        <v>17</v>
      </c>
      <c r="F32" s="23">
        <v>17228</v>
      </c>
    </row>
    <row r="33" spans="1:6" x14ac:dyDescent="0.25">
      <c r="A33" s="30" t="s">
        <v>124</v>
      </c>
      <c r="B33" s="22" t="s">
        <v>122</v>
      </c>
      <c r="C33" s="26" t="s">
        <v>119</v>
      </c>
      <c r="D33" s="22" t="s">
        <v>125</v>
      </c>
      <c r="E33" s="35" t="s">
        <v>17</v>
      </c>
      <c r="F33" s="23">
        <v>22892</v>
      </c>
    </row>
    <row r="34" spans="1:6" x14ac:dyDescent="0.25">
      <c r="A34" s="30" t="s">
        <v>92</v>
      </c>
      <c r="B34" s="22" t="s">
        <v>123</v>
      </c>
      <c r="C34" s="26" t="s">
        <v>119</v>
      </c>
      <c r="D34" s="22" t="s">
        <v>125</v>
      </c>
      <c r="E34" s="35" t="s">
        <v>17</v>
      </c>
      <c r="F34" s="23">
        <v>18378.5</v>
      </c>
    </row>
    <row r="35" spans="1:6" x14ac:dyDescent="0.25">
      <c r="A35" s="30" t="s">
        <v>124</v>
      </c>
      <c r="B35" s="22" t="s">
        <v>126</v>
      </c>
      <c r="C35" s="26" t="s">
        <v>127</v>
      </c>
      <c r="D35" s="22" t="s">
        <v>128</v>
      </c>
      <c r="E35" s="35" t="s">
        <v>129</v>
      </c>
      <c r="F35" s="23">
        <v>547954.36</v>
      </c>
    </row>
    <row r="36" spans="1:6" x14ac:dyDescent="0.25">
      <c r="A36" s="60" t="s">
        <v>48</v>
      </c>
      <c r="B36" s="61"/>
      <c r="C36" s="61"/>
      <c r="D36" s="61"/>
      <c r="E36" s="62"/>
      <c r="F36" s="50">
        <f>SUM(F8:F35)</f>
        <v>4838934.5500000007</v>
      </c>
    </row>
    <row r="37" spans="1:6" x14ac:dyDescent="0.25">
      <c r="A37" s="31">
        <v>43995</v>
      </c>
      <c r="B37" s="24"/>
      <c r="C37" s="25" t="s">
        <v>19</v>
      </c>
      <c r="D37" s="25" t="s">
        <v>20</v>
      </c>
      <c r="E37" s="36" t="s">
        <v>21</v>
      </c>
      <c r="F37" s="3">
        <v>42323.05</v>
      </c>
    </row>
    <row r="38" spans="1:6" x14ac:dyDescent="0.25">
      <c r="A38" s="32">
        <v>44104</v>
      </c>
      <c r="B38" s="4"/>
      <c r="C38" s="18" t="s">
        <v>19</v>
      </c>
      <c r="D38" s="18" t="s">
        <v>20</v>
      </c>
      <c r="E38" s="34" t="s">
        <v>21</v>
      </c>
      <c r="F38" s="3">
        <v>36006</v>
      </c>
    </row>
    <row r="39" spans="1:6" x14ac:dyDescent="0.25">
      <c r="A39" s="32">
        <v>44134</v>
      </c>
      <c r="B39" s="4"/>
      <c r="C39" s="18" t="s">
        <v>19</v>
      </c>
      <c r="D39" s="18" t="s">
        <v>20</v>
      </c>
      <c r="E39" s="34" t="s">
        <v>21</v>
      </c>
      <c r="F39" s="3">
        <v>154132</v>
      </c>
    </row>
    <row r="40" spans="1:6" x14ac:dyDescent="0.25">
      <c r="A40" s="32">
        <v>44165</v>
      </c>
      <c r="B40" s="4"/>
      <c r="C40" s="18" t="s">
        <v>19</v>
      </c>
      <c r="D40" s="18" t="s">
        <v>20</v>
      </c>
      <c r="E40" s="34" t="s">
        <v>21</v>
      </c>
      <c r="F40" s="3">
        <v>54093</v>
      </c>
    </row>
    <row r="41" spans="1:6" x14ac:dyDescent="0.25">
      <c r="A41" s="32">
        <v>44196</v>
      </c>
      <c r="B41" s="4"/>
      <c r="C41" s="18" t="s">
        <v>19</v>
      </c>
      <c r="D41" s="18" t="s">
        <v>20</v>
      </c>
      <c r="E41" s="34" t="s">
        <v>21</v>
      </c>
      <c r="F41" s="3">
        <v>23404</v>
      </c>
    </row>
    <row r="42" spans="1:6" x14ac:dyDescent="0.25">
      <c r="A42" s="32">
        <v>44227</v>
      </c>
      <c r="B42" s="4"/>
      <c r="C42" s="18" t="s">
        <v>19</v>
      </c>
      <c r="D42" s="18" t="s">
        <v>20</v>
      </c>
      <c r="E42" s="34" t="s">
        <v>21</v>
      </c>
      <c r="F42" s="3">
        <v>64784.4</v>
      </c>
    </row>
    <row r="43" spans="1:6" x14ac:dyDescent="0.25">
      <c r="A43" s="32">
        <v>44255</v>
      </c>
      <c r="B43" s="4"/>
      <c r="C43" s="18" t="s">
        <v>19</v>
      </c>
      <c r="D43" s="18" t="s">
        <v>20</v>
      </c>
      <c r="E43" s="34" t="s">
        <v>21</v>
      </c>
      <c r="F43" s="3">
        <v>228083.8</v>
      </c>
    </row>
    <row r="44" spans="1:6" x14ac:dyDescent="0.25">
      <c r="A44" s="32">
        <v>44286</v>
      </c>
      <c r="B44" s="4"/>
      <c r="C44" s="18" t="s">
        <v>19</v>
      </c>
      <c r="D44" s="18" t="s">
        <v>20</v>
      </c>
      <c r="E44" s="34" t="s">
        <v>21</v>
      </c>
      <c r="F44" s="3">
        <v>961959.78</v>
      </c>
    </row>
    <row r="45" spans="1:6" x14ac:dyDescent="0.25">
      <c r="A45" s="32">
        <v>44316</v>
      </c>
      <c r="B45" s="4"/>
      <c r="C45" s="18" t="s">
        <v>19</v>
      </c>
      <c r="D45" s="18" t="s">
        <v>20</v>
      </c>
      <c r="E45" s="34" t="s">
        <v>21</v>
      </c>
      <c r="F45" s="3">
        <v>81994.2</v>
      </c>
    </row>
    <row r="46" spans="1:6" x14ac:dyDescent="0.25">
      <c r="A46" s="32">
        <v>44347</v>
      </c>
      <c r="B46" s="4"/>
      <c r="C46" s="18" t="s">
        <v>19</v>
      </c>
      <c r="D46" s="18" t="s">
        <v>20</v>
      </c>
      <c r="E46" s="34" t="s">
        <v>21</v>
      </c>
      <c r="F46" s="3">
        <v>170456.6</v>
      </c>
    </row>
    <row r="47" spans="1:6" x14ac:dyDescent="0.25">
      <c r="A47" s="32">
        <v>44377</v>
      </c>
      <c r="B47" s="4"/>
      <c r="C47" s="18" t="s">
        <v>19</v>
      </c>
      <c r="D47" s="18" t="s">
        <v>20</v>
      </c>
      <c r="E47" s="34" t="s">
        <v>21</v>
      </c>
      <c r="F47" s="3">
        <v>185772</v>
      </c>
    </row>
    <row r="48" spans="1:6" x14ac:dyDescent="0.25">
      <c r="A48" s="32">
        <v>44408</v>
      </c>
      <c r="B48" s="4"/>
      <c r="C48" s="18" t="s">
        <v>19</v>
      </c>
      <c r="D48" s="18" t="s">
        <v>20</v>
      </c>
      <c r="E48" s="34" t="s">
        <v>21</v>
      </c>
      <c r="F48" s="3">
        <v>201756.2</v>
      </c>
    </row>
    <row r="49" spans="1:6" x14ac:dyDescent="0.25">
      <c r="A49" s="32">
        <v>44439</v>
      </c>
      <c r="B49" s="4"/>
      <c r="C49" s="18" t="s">
        <v>19</v>
      </c>
      <c r="D49" s="18" t="s">
        <v>20</v>
      </c>
      <c r="E49" s="34" t="s">
        <v>21</v>
      </c>
      <c r="F49" s="3">
        <v>156588.6</v>
      </c>
    </row>
    <row r="50" spans="1:6" x14ac:dyDescent="0.25">
      <c r="A50" s="32">
        <v>44469</v>
      </c>
      <c r="B50" s="4"/>
      <c r="C50" s="18" t="s">
        <v>19</v>
      </c>
      <c r="D50" s="18" t="s">
        <v>20</v>
      </c>
      <c r="E50" s="34" t="s">
        <v>21</v>
      </c>
      <c r="F50" s="3">
        <v>218044</v>
      </c>
    </row>
    <row r="51" spans="1:6" x14ac:dyDescent="0.25">
      <c r="A51" s="32">
        <v>44500</v>
      </c>
      <c r="B51" s="4"/>
      <c r="C51" s="18" t="s">
        <v>19</v>
      </c>
      <c r="D51" s="18" t="s">
        <v>20</v>
      </c>
      <c r="E51" s="34" t="s">
        <v>21</v>
      </c>
      <c r="F51" s="3">
        <v>169584.2</v>
      </c>
    </row>
    <row r="52" spans="1:6" x14ac:dyDescent="0.25">
      <c r="A52" s="32">
        <v>44530</v>
      </c>
      <c r="B52" s="4"/>
      <c r="C52" s="18" t="s">
        <v>19</v>
      </c>
      <c r="D52" s="18" t="s">
        <v>20</v>
      </c>
      <c r="E52" s="34" t="s">
        <v>21</v>
      </c>
      <c r="F52" s="3">
        <v>159869.6</v>
      </c>
    </row>
    <row r="53" spans="1:6" x14ac:dyDescent="0.25">
      <c r="A53" s="32">
        <v>44561</v>
      </c>
      <c r="B53" s="4"/>
      <c r="C53" s="18" t="s">
        <v>19</v>
      </c>
      <c r="D53" s="18" t="s">
        <v>20</v>
      </c>
      <c r="E53" s="34" t="s">
        <v>21</v>
      </c>
      <c r="F53" s="3">
        <v>32899</v>
      </c>
    </row>
    <row r="54" spans="1:6" x14ac:dyDescent="0.25">
      <c r="A54" s="32">
        <v>44592</v>
      </c>
      <c r="B54" s="4"/>
      <c r="C54" s="18" t="s">
        <v>19</v>
      </c>
      <c r="D54" s="18" t="s">
        <v>20</v>
      </c>
      <c r="E54" s="34" t="s">
        <v>21</v>
      </c>
      <c r="F54" s="3">
        <v>14925</v>
      </c>
    </row>
    <row r="55" spans="1:6" x14ac:dyDescent="0.25">
      <c r="A55" s="32">
        <v>44620</v>
      </c>
      <c r="B55" s="4"/>
      <c r="C55" s="18" t="s">
        <v>19</v>
      </c>
      <c r="D55" s="18" t="s">
        <v>20</v>
      </c>
      <c r="E55" s="34" t="s">
        <v>21</v>
      </c>
      <c r="F55" s="3">
        <v>35863</v>
      </c>
    </row>
    <row r="56" spans="1:6" x14ac:dyDescent="0.25">
      <c r="A56" s="32">
        <v>43222</v>
      </c>
      <c r="B56" s="4" t="s">
        <v>49</v>
      </c>
      <c r="C56" s="18" t="s">
        <v>50</v>
      </c>
      <c r="D56" s="18" t="s">
        <v>51</v>
      </c>
      <c r="E56" s="5"/>
      <c r="F56" s="3">
        <v>38600</v>
      </c>
    </row>
    <row r="57" spans="1:6" x14ac:dyDescent="0.25">
      <c r="A57" s="32">
        <v>43951</v>
      </c>
      <c r="B57" s="9"/>
      <c r="C57" s="19" t="s">
        <v>52</v>
      </c>
      <c r="D57" s="17" t="s">
        <v>53</v>
      </c>
      <c r="E57" s="10"/>
      <c r="F57" s="11">
        <v>543956.42000000004</v>
      </c>
    </row>
    <row r="58" spans="1:6" x14ac:dyDescent="0.25">
      <c r="A58" s="32">
        <v>43738</v>
      </c>
      <c r="B58" s="9"/>
      <c r="C58" s="19" t="s">
        <v>52</v>
      </c>
      <c r="D58" s="17" t="s">
        <v>54</v>
      </c>
      <c r="E58" s="10"/>
      <c r="F58" s="11">
        <v>227288.97</v>
      </c>
    </row>
    <row r="59" spans="1:6" x14ac:dyDescent="0.25">
      <c r="A59" s="63" t="s">
        <v>48</v>
      </c>
      <c r="B59" s="63"/>
      <c r="C59" s="63"/>
      <c r="D59" s="63"/>
      <c r="E59" s="63"/>
      <c r="F59" s="12">
        <f>SUM(F37:F58)</f>
        <v>3802383.8200000008</v>
      </c>
    </row>
    <row r="60" spans="1:6" x14ac:dyDescent="0.25">
      <c r="A60" s="8"/>
      <c r="B60" s="13"/>
      <c r="C60" s="17" t="s">
        <v>55</v>
      </c>
      <c r="D60" s="17"/>
      <c r="E60" s="14"/>
      <c r="F60" s="11">
        <v>407557.15</v>
      </c>
    </row>
    <row r="61" spans="1:6" x14ac:dyDescent="0.25">
      <c r="A61" s="8"/>
      <c r="B61" s="15"/>
      <c r="C61" s="17" t="s">
        <v>56</v>
      </c>
      <c r="D61" s="17"/>
      <c r="E61" s="14"/>
      <c r="F61" s="11">
        <v>2020233.26</v>
      </c>
    </row>
    <row r="62" spans="1:6" x14ac:dyDescent="0.25">
      <c r="A62" s="8"/>
      <c r="B62" s="15"/>
      <c r="C62" s="17" t="s">
        <v>57</v>
      </c>
      <c r="D62" s="17"/>
      <c r="E62" s="14"/>
      <c r="F62" s="11">
        <v>325441.3</v>
      </c>
    </row>
    <row r="63" spans="1:6" x14ac:dyDescent="0.25">
      <c r="A63" s="8"/>
      <c r="B63" s="15"/>
      <c r="C63" s="17" t="s">
        <v>130</v>
      </c>
      <c r="D63" s="21"/>
      <c r="E63" s="14"/>
      <c r="F63" s="53">
        <v>261269.14</v>
      </c>
    </row>
    <row r="64" spans="1:6" x14ac:dyDescent="0.25">
      <c r="A64" s="2"/>
      <c r="B64" s="15"/>
      <c r="C64" s="17" t="s">
        <v>58</v>
      </c>
      <c r="D64" s="21"/>
      <c r="E64" s="14"/>
      <c r="F64" s="11">
        <v>135181.82</v>
      </c>
    </row>
    <row r="65" spans="1:6" x14ac:dyDescent="0.25">
      <c r="A65" s="2"/>
      <c r="B65" s="15"/>
      <c r="C65" s="17" t="s">
        <v>60</v>
      </c>
      <c r="D65" s="17"/>
      <c r="E65" s="14"/>
      <c r="F65" s="11">
        <v>49441.62</v>
      </c>
    </row>
    <row r="66" spans="1:6" x14ac:dyDescent="0.25">
      <c r="A66" s="63" t="s">
        <v>48</v>
      </c>
      <c r="B66" s="63"/>
      <c r="C66" s="63"/>
      <c r="D66" s="63"/>
      <c r="E66" s="63"/>
      <c r="F66" s="12">
        <f>SUM(F60:F65)</f>
        <v>3199124.29</v>
      </c>
    </row>
    <row r="67" spans="1:6" ht="15.75" x14ac:dyDescent="0.25">
      <c r="A67" s="64" t="s">
        <v>61</v>
      </c>
      <c r="B67" s="64"/>
      <c r="C67" s="64"/>
      <c r="D67" s="64"/>
      <c r="E67" s="64"/>
      <c r="F67" s="16">
        <f>F66+F59+F36</f>
        <v>11840442.660000002</v>
      </c>
    </row>
  </sheetData>
  <mergeCells count="14">
    <mergeCell ref="A36:E36"/>
    <mergeCell ref="A59:E59"/>
    <mergeCell ref="A67:E6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6:E66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H56"/>
  <sheetViews>
    <sheetView showGridLines="0" tabSelected="1" topLeftCell="A54" workbookViewId="0">
      <selection activeCell="F71" sqref="A1:F71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5.28515625" customWidth="1"/>
    <col min="5" max="5" width="10.85546875" customWidth="1"/>
    <col min="6" max="6" width="19.140625" customWidth="1"/>
    <col min="8" max="9" width="11.7109375" bestFit="1" customWidth="1"/>
  </cols>
  <sheetData>
    <row r="1" spans="1:6" ht="15.75" x14ac:dyDescent="0.25">
      <c r="A1" s="65" t="s">
        <v>0</v>
      </c>
      <c r="B1" s="65"/>
      <c r="C1" s="65"/>
      <c r="D1" s="65"/>
      <c r="E1" s="65"/>
      <c r="F1" s="65"/>
    </row>
    <row r="2" spans="1:6" ht="15.75" x14ac:dyDescent="0.25">
      <c r="A2" s="65" t="s">
        <v>90</v>
      </c>
      <c r="B2" s="65"/>
      <c r="C2" s="65"/>
      <c r="D2" s="65"/>
      <c r="E2" s="65"/>
      <c r="F2" s="65"/>
    </row>
    <row r="3" spans="1:6" ht="15.75" x14ac:dyDescent="0.25">
      <c r="A3" s="65" t="s">
        <v>1</v>
      </c>
      <c r="B3" s="65"/>
      <c r="C3" s="65"/>
      <c r="D3" s="65"/>
      <c r="E3" s="65"/>
      <c r="F3" s="65"/>
    </row>
    <row r="4" spans="1:6" ht="15.75" x14ac:dyDescent="0.25">
      <c r="A4" s="65" t="s">
        <v>2</v>
      </c>
      <c r="B4" s="65"/>
      <c r="C4" s="65"/>
      <c r="D4" s="65"/>
      <c r="E4" s="65"/>
      <c r="F4" s="65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6" t="s">
        <v>3</v>
      </c>
      <c r="B6" s="67" t="s">
        <v>4</v>
      </c>
      <c r="C6" s="67" t="s">
        <v>5</v>
      </c>
      <c r="D6" s="67" t="s">
        <v>6</v>
      </c>
      <c r="E6" s="67" t="s">
        <v>7</v>
      </c>
      <c r="F6" s="68" t="s">
        <v>8</v>
      </c>
    </row>
    <row r="7" spans="1:6" ht="15.75" thickBot="1" x14ac:dyDescent="0.3">
      <c r="A7" s="66"/>
      <c r="B7" s="67"/>
      <c r="C7" s="67"/>
      <c r="D7" s="67"/>
      <c r="E7" s="67"/>
      <c r="F7" s="68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92</v>
      </c>
      <c r="B9" s="17" t="s">
        <v>93</v>
      </c>
      <c r="C9" s="17" t="s">
        <v>74</v>
      </c>
      <c r="D9" s="17" t="s">
        <v>73</v>
      </c>
      <c r="E9" s="33" t="s">
        <v>41</v>
      </c>
      <c r="F9" s="3">
        <v>14600</v>
      </c>
    </row>
    <row r="10" spans="1:6" x14ac:dyDescent="0.25">
      <c r="A10" s="44" t="s">
        <v>94</v>
      </c>
      <c r="B10" s="17" t="s">
        <v>95</v>
      </c>
      <c r="C10" s="17" t="s">
        <v>97</v>
      </c>
      <c r="D10" s="17" t="s">
        <v>96</v>
      </c>
      <c r="E10" s="33" t="s">
        <v>13</v>
      </c>
      <c r="F10" s="3">
        <v>38350</v>
      </c>
    </row>
    <row r="11" spans="1:6" x14ac:dyDescent="0.25">
      <c r="A11" s="44" t="s">
        <v>92</v>
      </c>
      <c r="B11" s="17" t="s">
        <v>98</v>
      </c>
      <c r="C11" s="17" t="s">
        <v>99</v>
      </c>
      <c r="D11" s="17" t="s">
        <v>100</v>
      </c>
      <c r="E11" s="33" t="s">
        <v>28</v>
      </c>
      <c r="F11" s="3">
        <v>1226964</v>
      </c>
    </row>
    <row r="12" spans="1:6" x14ac:dyDescent="0.25">
      <c r="A12" s="28" t="s">
        <v>84</v>
      </c>
      <c r="B12" s="18" t="s">
        <v>14</v>
      </c>
      <c r="C12" s="18" t="s">
        <v>15</v>
      </c>
      <c r="D12" s="18" t="s">
        <v>16</v>
      </c>
      <c r="E12" s="34" t="s">
        <v>13</v>
      </c>
      <c r="F12" s="3">
        <v>8260</v>
      </c>
    </row>
    <row r="13" spans="1:6" x14ac:dyDescent="0.25">
      <c r="A13" s="29">
        <v>44054</v>
      </c>
      <c r="B13" s="18" t="s">
        <v>18</v>
      </c>
      <c r="C13" s="18" t="s">
        <v>19</v>
      </c>
      <c r="D13" s="18" t="s">
        <v>20</v>
      </c>
      <c r="E13" s="34" t="s">
        <v>21</v>
      </c>
      <c r="F13" s="3">
        <v>114036.5</v>
      </c>
    </row>
    <row r="14" spans="1:6" x14ac:dyDescent="0.25">
      <c r="A14" s="29">
        <v>44298</v>
      </c>
      <c r="B14" s="18" t="s">
        <v>22</v>
      </c>
      <c r="C14" s="18" t="s">
        <v>19</v>
      </c>
      <c r="D14" s="18" t="s">
        <v>23</v>
      </c>
      <c r="E14" s="34" t="s">
        <v>17</v>
      </c>
      <c r="F14" s="3">
        <v>580465.18999999994</v>
      </c>
    </row>
    <row r="15" spans="1:6" x14ac:dyDescent="0.25">
      <c r="A15" s="7" t="s">
        <v>24</v>
      </c>
      <c r="B15" s="6" t="s">
        <v>25</v>
      </c>
      <c r="C15" s="6" t="s">
        <v>26</v>
      </c>
      <c r="D15" s="17" t="s">
        <v>27</v>
      </c>
      <c r="E15" s="33" t="s">
        <v>28</v>
      </c>
      <c r="F15" s="3">
        <v>8000</v>
      </c>
    </row>
    <row r="16" spans="1:6" x14ac:dyDescent="0.25">
      <c r="A16" s="44" t="s">
        <v>101</v>
      </c>
      <c r="B16" s="6" t="s">
        <v>102</v>
      </c>
      <c r="C16" s="6" t="s">
        <v>103</v>
      </c>
      <c r="D16" s="17" t="s">
        <v>104</v>
      </c>
      <c r="E16" s="33" t="s">
        <v>105</v>
      </c>
      <c r="F16" s="3">
        <v>548674.04</v>
      </c>
    </row>
    <row r="17" spans="1:6" x14ac:dyDescent="0.25">
      <c r="A17" s="44" t="s">
        <v>101</v>
      </c>
      <c r="B17" s="6" t="s">
        <v>106</v>
      </c>
      <c r="C17" s="6" t="s">
        <v>103</v>
      </c>
      <c r="D17" s="17" t="s">
        <v>107</v>
      </c>
      <c r="E17" s="33" t="s">
        <v>105</v>
      </c>
      <c r="F17" s="3">
        <v>1282678.8799999999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ht="15.75" customHeight="1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5" t="s">
        <v>45</v>
      </c>
      <c r="F23" s="51">
        <v>5900</v>
      </c>
    </row>
    <row r="24" spans="1:6" x14ac:dyDescent="0.25">
      <c r="A24" s="52">
        <v>42711</v>
      </c>
      <c r="B24" s="56" t="s">
        <v>47</v>
      </c>
      <c r="C24" s="56" t="s">
        <v>43</v>
      </c>
      <c r="D24" s="57" t="s">
        <v>44</v>
      </c>
      <c r="E24" s="58" t="s">
        <v>45</v>
      </c>
      <c r="F24" s="59">
        <v>4720</v>
      </c>
    </row>
    <row r="25" spans="1:6" x14ac:dyDescent="0.25">
      <c r="A25" s="30" t="s">
        <v>108</v>
      </c>
      <c r="B25" s="22" t="s">
        <v>109</v>
      </c>
      <c r="C25" s="22" t="s">
        <v>82</v>
      </c>
      <c r="D25" s="22" t="s">
        <v>110</v>
      </c>
      <c r="E25" s="58" t="s">
        <v>83</v>
      </c>
      <c r="F25" s="59">
        <v>37406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87</v>
      </c>
      <c r="E26" s="35" t="s">
        <v>13</v>
      </c>
      <c r="F26" s="23">
        <v>262866.13</v>
      </c>
    </row>
    <row r="27" spans="1:6" x14ac:dyDescent="0.25">
      <c r="A27" s="30" t="s">
        <v>112</v>
      </c>
      <c r="B27" s="22" t="s">
        <v>111</v>
      </c>
      <c r="C27" s="26" t="s">
        <v>71</v>
      </c>
      <c r="D27" s="22" t="s">
        <v>72</v>
      </c>
      <c r="E27" s="35" t="s">
        <v>21</v>
      </c>
      <c r="F27" s="23">
        <v>2958</v>
      </c>
    </row>
    <row r="28" spans="1:6" x14ac:dyDescent="0.25">
      <c r="A28" s="30" t="s">
        <v>86</v>
      </c>
      <c r="B28" s="22" t="s">
        <v>85</v>
      </c>
      <c r="C28" s="26" t="s">
        <v>71</v>
      </c>
      <c r="D28" s="22" t="s">
        <v>72</v>
      </c>
      <c r="E28" s="35" t="s">
        <v>21</v>
      </c>
      <c r="F28" s="23">
        <v>3333</v>
      </c>
    </row>
    <row r="29" spans="1:6" x14ac:dyDescent="0.25">
      <c r="A29" s="30" t="s">
        <v>112</v>
      </c>
      <c r="B29" s="22" t="s">
        <v>113</v>
      </c>
      <c r="C29" s="26" t="s">
        <v>71</v>
      </c>
      <c r="D29" s="22" t="s">
        <v>72</v>
      </c>
      <c r="E29" s="35" t="s">
        <v>21</v>
      </c>
      <c r="F29" s="23">
        <v>544</v>
      </c>
    </row>
    <row r="30" spans="1:6" x14ac:dyDescent="0.25">
      <c r="A30" s="30" t="s">
        <v>114</v>
      </c>
      <c r="B30" s="22" t="s">
        <v>115</v>
      </c>
      <c r="C30" s="26" t="s">
        <v>116</v>
      </c>
      <c r="D30" s="22" t="s">
        <v>117</v>
      </c>
      <c r="E30" s="35" t="s">
        <v>118</v>
      </c>
      <c r="F30" s="23">
        <v>24426.94</v>
      </c>
    </row>
    <row r="31" spans="1:6" x14ac:dyDescent="0.25">
      <c r="A31" s="30" t="s">
        <v>101</v>
      </c>
      <c r="B31" s="22" t="s">
        <v>120</v>
      </c>
      <c r="C31" s="26" t="s">
        <v>119</v>
      </c>
      <c r="D31" s="22" t="s">
        <v>125</v>
      </c>
      <c r="E31" s="35" t="s">
        <v>17</v>
      </c>
      <c r="F31" s="23">
        <v>18408</v>
      </c>
    </row>
    <row r="32" spans="1:6" x14ac:dyDescent="0.25">
      <c r="A32" s="30" t="s">
        <v>124</v>
      </c>
      <c r="B32" s="22" t="s">
        <v>121</v>
      </c>
      <c r="C32" s="26" t="s">
        <v>119</v>
      </c>
      <c r="D32" s="22" t="s">
        <v>125</v>
      </c>
      <c r="E32" s="35" t="s">
        <v>17</v>
      </c>
      <c r="F32" s="23">
        <v>17228</v>
      </c>
    </row>
    <row r="33" spans="1:8" x14ac:dyDescent="0.25">
      <c r="A33" s="30" t="s">
        <v>124</v>
      </c>
      <c r="B33" s="22" t="s">
        <v>122</v>
      </c>
      <c r="C33" s="26" t="s">
        <v>119</v>
      </c>
      <c r="D33" s="22" t="s">
        <v>125</v>
      </c>
      <c r="E33" s="35" t="s">
        <v>17</v>
      </c>
      <c r="F33" s="23">
        <v>22892</v>
      </c>
    </row>
    <row r="34" spans="1:8" x14ac:dyDescent="0.25">
      <c r="A34" s="30" t="s">
        <v>92</v>
      </c>
      <c r="B34" s="22" t="s">
        <v>123</v>
      </c>
      <c r="C34" s="26" t="s">
        <v>119</v>
      </c>
      <c r="D34" s="22" t="s">
        <v>125</v>
      </c>
      <c r="E34" s="35" t="s">
        <v>17</v>
      </c>
      <c r="F34" s="23">
        <v>18378.5</v>
      </c>
    </row>
    <row r="35" spans="1:8" x14ac:dyDescent="0.25">
      <c r="A35" s="30" t="s">
        <v>124</v>
      </c>
      <c r="B35" s="22" t="s">
        <v>126</v>
      </c>
      <c r="C35" s="26" t="s">
        <v>127</v>
      </c>
      <c r="D35" s="22" t="s">
        <v>128</v>
      </c>
      <c r="E35" s="35" t="s">
        <v>129</v>
      </c>
      <c r="F35" s="23">
        <v>547954.36</v>
      </c>
    </row>
    <row r="36" spans="1:8" x14ac:dyDescent="0.25">
      <c r="A36" s="71" t="s">
        <v>48</v>
      </c>
      <c r="B36" s="72"/>
      <c r="C36" s="72"/>
      <c r="D36" s="72"/>
      <c r="E36" s="73"/>
      <c r="F36" s="41">
        <f>SUM(F8:F35)</f>
        <v>4838934.5500000007</v>
      </c>
    </row>
    <row r="37" spans="1:8" x14ac:dyDescent="0.25">
      <c r="A37" s="54" t="s">
        <v>141</v>
      </c>
      <c r="B37" s="40" t="s">
        <v>140</v>
      </c>
      <c r="C37" s="22" t="s">
        <v>76</v>
      </c>
      <c r="D37" s="22" t="s">
        <v>77</v>
      </c>
      <c r="E37" s="35" t="s">
        <v>78</v>
      </c>
      <c r="F37" s="42">
        <v>3000</v>
      </c>
    </row>
    <row r="38" spans="1:8" x14ac:dyDescent="0.25">
      <c r="A38" s="54" t="s">
        <v>89</v>
      </c>
      <c r="B38" s="40" t="s">
        <v>88</v>
      </c>
      <c r="C38" s="22" t="s">
        <v>79</v>
      </c>
      <c r="D38" s="22" t="s">
        <v>81</v>
      </c>
      <c r="E38" s="35" t="s">
        <v>80</v>
      </c>
      <c r="F38" s="42">
        <v>2859</v>
      </c>
    </row>
    <row r="39" spans="1:8" x14ac:dyDescent="0.25">
      <c r="A39" s="49" t="s">
        <v>131</v>
      </c>
      <c r="B39" s="40" t="s">
        <v>134</v>
      </c>
      <c r="C39" s="22" t="s">
        <v>63</v>
      </c>
      <c r="D39" s="22" t="s">
        <v>64</v>
      </c>
      <c r="E39" s="35" t="s">
        <v>66</v>
      </c>
      <c r="F39" s="42">
        <v>157423.01999999999</v>
      </c>
    </row>
    <row r="40" spans="1:8" x14ac:dyDescent="0.25">
      <c r="A40" s="49" t="s">
        <v>131</v>
      </c>
      <c r="B40" s="40" t="s">
        <v>135</v>
      </c>
      <c r="C40" s="22" t="s">
        <v>63</v>
      </c>
      <c r="D40" s="22" t="s">
        <v>64</v>
      </c>
      <c r="E40" s="35" t="s">
        <v>66</v>
      </c>
      <c r="F40" s="42">
        <v>1166.1199999999999</v>
      </c>
    </row>
    <row r="41" spans="1:8" x14ac:dyDescent="0.25">
      <c r="A41" s="49" t="s">
        <v>131</v>
      </c>
      <c r="B41" s="40" t="s">
        <v>136</v>
      </c>
      <c r="C41" s="22" t="s">
        <v>63</v>
      </c>
      <c r="D41" s="22" t="s">
        <v>64</v>
      </c>
      <c r="E41" s="35" t="s">
        <v>66</v>
      </c>
      <c r="F41" s="42">
        <v>15080.73</v>
      </c>
    </row>
    <row r="42" spans="1:8" x14ac:dyDescent="0.25">
      <c r="A42" s="49" t="s">
        <v>131</v>
      </c>
      <c r="B42" s="40" t="s">
        <v>137</v>
      </c>
      <c r="C42" s="22" t="s">
        <v>63</v>
      </c>
      <c r="D42" s="22" t="s">
        <v>64</v>
      </c>
      <c r="E42" s="35" t="s">
        <v>66</v>
      </c>
      <c r="F42" s="42">
        <v>827.42</v>
      </c>
    </row>
    <row r="43" spans="1:8" x14ac:dyDescent="0.25">
      <c r="A43" s="49" t="s">
        <v>131</v>
      </c>
      <c r="B43" s="40" t="s">
        <v>138</v>
      </c>
      <c r="C43" s="22" t="s">
        <v>63</v>
      </c>
      <c r="D43" s="22" t="s">
        <v>64</v>
      </c>
      <c r="E43" s="35" t="s">
        <v>66</v>
      </c>
      <c r="F43" s="42">
        <v>825.5</v>
      </c>
    </row>
    <row r="44" spans="1:8" x14ac:dyDescent="0.25">
      <c r="A44" s="49" t="s">
        <v>131</v>
      </c>
      <c r="B44" s="40" t="s">
        <v>139</v>
      </c>
      <c r="C44" s="22" t="s">
        <v>63</v>
      </c>
      <c r="D44" s="22" t="s">
        <v>64</v>
      </c>
      <c r="E44" s="35" t="s">
        <v>68</v>
      </c>
      <c r="F44" s="42">
        <v>4043.21</v>
      </c>
    </row>
    <row r="45" spans="1:8" x14ac:dyDescent="0.25">
      <c r="A45" s="49" t="s">
        <v>131</v>
      </c>
      <c r="B45" s="40" t="s">
        <v>133</v>
      </c>
      <c r="C45" s="22" t="s">
        <v>63</v>
      </c>
      <c r="D45" s="22" t="s">
        <v>64</v>
      </c>
      <c r="E45" s="35" t="s">
        <v>68</v>
      </c>
      <c r="F45" s="42">
        <v>1839.5</v>
      </c>
    </row>
    <row r="46" spans="1:8" x14ac:dyDescent="0.25">
      <c r="A46" s="49" t="s">
        <v>131</v>
      </c>
      <c r="B46" s="40" t="s">
        <v>132</v>
      </c>
      <c r="C46" s="22" t="s">
        <v>63</v>
      </c>
      <c r="D46" s="22" t="s">
        <v>65</v>
      </c>
      <c r="E46" s="35" t="s">
        <v>67</v>
      </c>
      <c r="F46" s="37">
        <v>302018.75</v>
      </c>
    </row>
    <row r="47" spans="1:8" x14ac:dyDescent="0.25">
      <c r="A47" s="74" t="s">
        <v>48</v>
      </c>
      <c r="B47" s="74"/>
      <c r="C47" s="74"/>
      <c r="D47" s="74"/>
      <c r="E47" s="74"/>
      <c r="F47" s="43">
        <f>SUM(F37:F46)</f>
        <v>489083.25</v>
      </c>
    </row>
    <row r="48" spans="1:8" x14ac:dyDescent="0.25">
      <c r="A48" s="45"/>
      <c r="B48" s="46"/>
      <c r="C48" s="47" t="s">
        <v>55</v>
      </c>
      <c r="D48" s="47"/>
      <c r="E48" s="48"/>
      <c r="F48" s="37">
        <v>407557.15</v>
      </c>
      <c r="H48" t="s">
        <v>75</v>
      </c>
    </row>
    <row r="49" spans="1:6" x14ac:dyDescent="0.25">
      <c r="A49" s="8"/>
      <c r="B49" s="15"/>
      <c r="C49" s="17" t="s">
        <v>56</v>
      </c>
      <c r="D49" s="17"/>
      <c r="E49" s="14"/>
      <c r="F49" s="37">
        <v>2020233.26</v>
      </c>
    </row>
    <row r="50" spans="1:6" x14ac:dyDescent="0.25">
      <c r="A50" s="8"/>
      <c r="B50" s="15"/>
      <c r="C50" s="17" t="s">
        <v>57</v>
      </c>
      <c r="D50" s="17"/>
      <c r="E50" s="14"/>
      <c r="F50" s="37">
        <v>325441.3</v>
      </c>
    </row>
    <row r="51" spans="1:6" x14ac:dyDescent="0.25">
      <c r="A51" s="2"/>
      <c r="B51" s="15"/>
      <c r="C51" s="17" t="s">
        <v>58</v>
      </c>
      <c r="D51" s="21"/>
      <c r="E51" s="14"/>
      <c r="F51" s="37">
        <v>135181.82</v>
      </c>
    </row>
    <row r="52" spans="1:6" x14ac:dyDescent="0.25">
      <c r="A52" s="2"/>
      <c r="B52" s="15"/>
      <c r="C52" s="17" t="s">
        <v>59</v>
      </c>
      <c r="D52" s="17"/>
      <c r="E52" s="14"/>
      <c r="F52" s="37">
        <v>13734.12</v>
      </c>
    </row>
    <row r="53" spans="1:6" x14ac:dyDescent="0.25">
      <c r="A53" s="2"/>
      <c r="B53" s="15"/>
      <c r="C53" s="17" t="s">
        <v>130</v>
      </c>
      <c r="D53" s="17"/>
      <c r="E53" s="14"/>
      <c r="F53" s="53">
        <v>261269.14</v>
      </c>
    </row>
    <row r="54" spans="1:6" x14ac:dyDescent="0.25">
      <c r="A54" s="2"/>
      <c r="B54" s="15"/>
      <c r="C54" s="17" t="s">
        <v>60</v>
      </c>
      <c r="D54" s="17"/>
      <c r="E54" s="14"/>
      <c r="F54" s="37">
        <v>49441.62</v>
      </c>
    </row>
    <row r="55" spans="1:6" x14ac:dyDescent="0.25">
      <c r="A55" s="69" t="s">
        <v>48</v>
      </c>
      <c r="B55" s="70"/>
      <c r="C55" s="70"/>
      <c r="D55" s="70"/>
      <c r="E55" s="70"/>
      <c r="F55" s="38">
        <f>SUM(F48:F54)</f>
        <v>3212858.41</v>
      </c>
    </row>
    <row r="56" spans="1:6" ht="15.75" x14ac:dyDescent="0.25">
      <c r="A56" s="64" t="s">
        <v>61</v>
      </c>
      <c r="B56" s="64"/>
      <c r="C56" s="64"/>
      <c r="D56" s="64"/>
      <c r="E56" s="75"/>
      <c r="F56" s="39">
        <f>+F36+F47+F55</f>
        <v>8540876.2100000009</v>
      </c>
    </row>
  </sheetData>
  <mergeCells count="14">
    <mergeCell ref="A55:E55"/>
    <mergeCell ref="A36:E36"/>
    <mergeCell ref="A47:E47"/>
    <mergeCell ref="A56:E56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43307086614173229" right="0.23622047244094491" top="0.55118110236220474" bottom="0.35433070866141736" header="0.31496062992125984" footer="0.31496062992125984"/>
  <pageSetup paperSize="9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2024-12-30T15:52:13Z</cp:lastPrinted>
  <dcterms:created xsi:type="dcterms:W3CDTF">2022-11-02T17:19:51Z</dcterms:created>
  <dcterms:modified xsi:type="dcterms:W3CDTF">2024-12-30T15:52:50Z</dcterms:modified>
</cp:coreProperties>
</file>