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IMPRIMIR\AÑO 2024\INFORMES JULIO 2024\"/>
    </mc:Choice>
  </mc:AlternateContent>
  <xr:revisionPtr revIDLastSave="0" documentId="8_{1FA1E8EE-D67A-4970-8F64-B24697EF5596}" xr6:coauthVersionLast="47" xr6:coauthVersionMax="47" xr10:uidLastSave="{00000000-0000-0000-0000-000000000000}"/>
  <bookViews>
    <workbookView xWindow="-120" yWindow="-120" windowWidth="20730" windowHeight="11160" xr2:uid="{7C2E7FC1-2D7B-4A9C-A5A1-95938ECA3B44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8" i="1"/>
  <c r="D40" i="1" s="1"/>
  <c r="D33" i="1"/>
  <c r="D29" i="1"/>
  <c r="D18" i="1"/>
  <c r="D20" i="1" s="1"/>
  <c r="D15" i="1"/>
  <c r="D21" i="1" s="1"/>
  <c r="D34" i="1" l="1"/>
  <c r="D41" i="1"/>
</calcChain>
</file>

<file path=xl/sharedStrings.xml><?xml version="1.0" encoding="utf-8"?>
<sst xmlns="http://schemas.openxmlformats.org/spreadsheetml/2006/main" count="33" uniqueCount="33">
  <si>
    <t>BALANCE GENERAL</t>
  </si>
  <si>
    <t>AL 31 DE JULIO 2024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</si>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</sst>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8">
    <xf numFmtId="0" fontId="0" fillId="0" borderId="0" xfId="0"/>
    <xf numFmtId="0" fontId="7" fillId="2" borderId="0" xfId="5" applyFont="1" applyFill="1" applyAlignment="1">
      <alignment horizontal="center"/>
    </xf>
    <xf numFmtId="0" fontId="8" fillId="2" borderId="0" xfId="5" applyFont="1" applyFill="1" applyAlignment="1">
      <alignment horizontal="center"/>
    </xf>
    <xf numFmtId="0" fontId="9" fillId="2" borderId="0" xfId="5" applyFont="1" applyFill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/>
    <xf numFmtId="0" fontId="11" fillId="2" borderId="0" xfId="5" applyFont="1" applyFill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164" fontId="10" fillId="2" borderId="2" xfId="4" applyFont="1" applyFill="1" applyBorder="1" applyAlignment="1">
      <alignment horizontal="right"/>
    </xf>
    <xf numFmtId="0" fontId="12" fillId="2" borderId="0" xfId="5" applyFont="1" applyFill="1"/>
    <xf numFmtId="0" fontId="10" fillId="0" borderId="0" xfId="5" applyFont="1"/>
    <xf numFmtId="164" fontId="11" fillId="0" borderId="0" xfId="4" applyFont="1" applyAlignment="1">
      <alignment horizontal="right"/>
    </xf>
    <xf numFmtId="4" fontId="0" fillId="0" borderId="0" xfId="0" applyNumberFormat="1"/>
    <xf numFmtId="164" fontId="10" fillId="2" borderId="3" xfId="4" applyFont="1" applyFill="1" applyBorder="1" applyAlignment="1">
      <alignment horizontal="right"/>
    </xf>
    <xf numFmtId="0" fontId="10" fillId="2" borderId="4" xfId="5" applyFont="1" applyFill="1" applyBorder="1" applyAlignment="1">
      <alignment horizontal="right"/>
    </xf>
    <xf numFmtId="164" fontId="11" fillId="0" borderId="1" xfId="4" applyFont="1" applyBorder="1" applyAlignment="1">
      <alignment horizontal="right"/>
    </xf>
    <xf numFmtId="0" fontId="13" fillId="0" borderId="0" xfId="5" applyFont="1"/>
    <xf numFmtId="164" fontId="3" fillId="0" borderId="0" xfId="4"/>
    <xf numFmtId="0" fontId="14" fillId="0" borderId="0" xfId="0" applyFont="1"/>
    <xf numFmtId="0" fontId="14" fillId="0" borderId="0" xfId="0" applyFont="1" applyAlignment="1">
      <alignment horizontal="center"/>
    </xf>
    <xf numFmtId="0" fontId="8" fillId="2" borderId="0" xfId="5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9" fillId="2" borderId="0" xfId="5" applyFont="1" applyFill="1" applyBorder="1"/>
    <xf numFmtId="164" fontId="11" fillId="2" borderId="0" xfId="4" applyFont="1" applyFill="1" applyBorder="1" applyAlignment="1">
      <alignment horizontal="right"/>
    </xf>
    <xf numFmtId="164" fontId="10" fillId="2" borderId="0" xfId="4" applyFont="1" applyFill="1" applyBorder="1" applyAlignment="1">
      <alignment horizontal="right"/>
    </xf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/>
    <xf numFmtId="0" fontId="10" fillId="2" borderId="0" xfId="5" applyFont="1" applyFill="1" applyBorder="1"/>
    <xf numFmtId="0" fontId="10" fillId="2" borderId="0" xfId="5" applyFont="1" applyFill="1" applyBorder="1" applyAlignment="1">
      <alignment horizontal="right"/>
    </xf>
    <xf numFmtId="164" fontId="3" fillId="0" borderId="0" xfId="4" applyBorder="1"/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</cellXfs>
  <cellStyles count="8">
    <cellStyle name="Heading" xfId="2" xr:uid="{0B588DAC-EC5C-4FC8-AF57-15F5D4F43580}"/>
    <cellStyle name="Heading1" xfId="3" xr:uid="{889A4B51-04A3-4C61-82CF-68589E7FD988}"/>
    <cellStyle name="Millares" xfId="1" builtinId="3" customBuiltin="1"/>
    <cellStyle name="Millares 2" xfId="4" xr:uid="{415951EB-1C32-457A-80DB-4CA888A6A292}"/>
    <cellStyle name="Normal" xfId="0" builtinId="0" customBuiltin="1"/>
    <cellStyle name="Normal 3" xfId="5" xr:uid="{3CD73BF3-60D6-490F-9D59-856B78333857}"/>
    <cellStyle name="Result" xfId="6" xr:uid="{27B66302-7522-4576-B862-FB9A4C18998D}"/>
    <cellStyle name="Result2" xfId="7" xr:uid="{FA828D0A-C871-4FA9-97A8-DFC9415D5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282467</xdr:colOff>
      <xdr:row>4</xdr:row>
      <xdr:rowOff>22363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E7BBC1C9-73A0-24A6-4A20-EFB0A3BD2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02017" y="765313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81125</xdr:colOff>
      <xdr:row>3</xdr:row>
      <xdr:rowOff>16946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A8562B31-DA03-3319-2B73-B64843AF6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09750" y="57892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A893-30CA-4B6B-882E-0DCCFBBED526}">
  <dimension ref="B2:G53"/>
  <sheetViews>
    <sheetView tabSelected="1" workbookViewId="0">
      <selection activeCell="H42" sqref="H42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.125" customWidth="1"/>
    <col min="6" max="6" width="6.125" customWidth="1"/>
    <col min="7" max="7" width="13.25" customWidth="1"/>
    <col min="8" max="8" width="11" customWidth="1"/>
    <col min="9" max="9" width="15.75" customWidth="1"/>
    <col min="10" max="10" width="11" customWidth="1"/>
  </cols>
  <sheetData>
    <row r="2" spans="2:5" ht="15.75">
      <c r="B2" s="35" t="s">
        <v>32</v>
      </c>
      <c r="C2" s="35"/>
      <c r="D2" s="35"/>
      <c r="E2" s="35"/>
    </row>
    <row r="3" spans="2:5">
      <c r="B3" s="36" t="s">
        <v>0</v>
      </c>
      <c r="C3" s="36"/>
      <c r="D3" s="36"/>
      <c r="E3" s="36"/>
    </row>
    <row r="4" spans="2:5">
      <c r="B4" s="37" t="s">
        <v>1</v>
      </c>
      <c r="C4" s="37"/>
      <c r="D4" s="37"/>
      <c r="E4" s="37"/>
    </row>
    <row r="5" spans="2:5">
      <c r="B5" s="37" t="s">
        <v>2</v>
      </c>
      <c r="C5" s="37"/>
      <c r="D5" s="37"/>
      <c r="E5" s="37"/>
    </row>
    <row r="6" spans="2:5">
      <c r="B6" s="1"/>
      <c r="C6" s="1"/>
      <c r="D6" s="1"/>
      <c r="E6" s="1"/>
    </row>
    <row r="7" spans="2:5">
      <c r="B7" s="2"/>
      <c r="C7" s="2"/>
      <c r="D7" s="2"/>
      <c r="E7" s="25"/>
    </row>
    <row r="8" spans="2:5">
      <c r="B8" s="3"/>
      <c r="C8" s="3"/>
      <c r="D8" s="4">
        <v>2024</v>
      </c>
      <c r="E8" s="26">
        <v>2016</v>
      </c>
    </row>
    <row r="9" spans="2:5">
      <c r="B9" s="5" t="s">
        <v>3</v>
      </c>
      <c r="C9" s="6"/>
      <c r="D9" s="3"/>
      <c r="E9" s="27"/>
    </row>
    <row r="10" spans="2:5">
      <c r="B10" s="6" t="s">
        <v>4</v>
      </c>
      <c r="C10" s="6"/>
      <c r="D10" s="3"/>
      <c r="E10" s="27"/>
    </row>
    <row r="11" spans="2:5">
      <c r="B11" s="7" t="s">
        <v>5</v>
      </c>
      <c r="C11" s="7"/>
      <c r="D11" s="8">
        <v>106257444</v>
      </c>
      <c r="E11" s="28">
        <v>6351396.5999999996</v>
      </c>
    </row>
    <row r="12" spans="2:5">
      <c r="B12" s="7" t="s">
        <v>6</v>
      </c>
      <c r="C12" s="7"/>
      <c r="D12" s="8">
        <v>9867334</v>
      </c>
      <c r="E12" s="28">
        <v>16450910.779999999</v>
      </c>
    </row>
    <row r="13" spans="2:5">
      <c r="B13" s="7" t="s">
        <v>7</v>
      </c>
      <c r="C13" s="7"/>
      <c r="D13" s="8">
        <v>31016866</v>
      </c>
      <c r="E13" s="28">
        <v>14104698.02</v>
      </c>
    </row>
    <row r="14" spans="2:5">
      <c r="B14" s="7" t="s">
        <v>8</v>
      </c>
      <c r="C14" s="7"/>
      <c r="D14" s="10">
        <v>2057764</v>
      </c>
      <c r="E14" s="28">
        <v>801443.61</v>
      </c>
    </row>
    <row r="15" spans="2:5">
      <c r="B15" s="6" t="s">
        <v>9</v>
      </c>
      <c r="C15" s="6"/>
      <c r="D15" s="11">
        <f>SUM(D11:D14)</f>
        <v>149199408</v>
      </c>
      <c r="E15" s="29">
        <v>37708449.009999998</v>
      </c>
    </row>
    <row r="16" spans="2:5">
      <c r="B16" s="6"/>
      <c r="C16" s="6"/>
      <c r="D16" s="9"/>
      <c r="E16" s="30"/>
    </row>
    <row r="17" spans="2:7">
      <c r="B17" s="6" t="s">
        <v>10</v>
      </c>
      <c r="C17" s="6"/>
      <c r="D17" s="7"/>
      <c r="E17" s="31"/>
    </row>
    <row r="18" spans="2:7">
      <c r="B18" s="7" t="s">
        <v>11</v>
      </c>
      <c r="C18" s="7"/>
      <c r="D18" s="8">
        <f>39952865-D19</f>
        <v>39738107</v>
      </c>
      <c r="E18" s="28">
        <v>35730116.920000002</v>
      </c>
    </row>
    <row r="19" spans="2:7">
      <c r="B19" s="7" t="s">
        <v>12</v>
      </c>
      <c r="C19" s="7"/>
      <c r="D19" s="10">
        <v>214758</v>
      </c>
      <c r="E19" s="28">
        <v>1500570.36</v>
      </c>
    </row>
    <row r="20" spans="2:7">
      <c r="B20" s="6" t="s">
        <v>13</v>
      </c>
      <c r="C20" s="6"/>
      <c r="D20" s="12">
        <f>SUM(D18:D19)</f>
        <v>39952865</v>
      </c>
      <c r="E20" s="29">
        <v>37312861.280000001</v>
      </c>
    </row>
    <row r="21" spans="2:7" ht="15" thickBot="1">
      <c r="B21" s="6" t="s">
        <v>14</v>
      </c>
      <c r="C21" s="6"/>
      <c r="D21" s="13">
        <f>+D15+D20</f>
        <v>189152273</v>
      </c>
      <c r="E21" s="29">
        <v>91010478.629999995</v>
      </c>
    </row>
    <row r="22" spans="2:7" ht="15" thickTop="1">
      <c r="B22" s="6"/>
      <c r="C22" s="6"/>
      <c r="D22" s="6"/>
      <c r="E22" s="32"/>
    </row>
    <row r="23" spans="2:7">
      <c r="B23" s="6" t="s">
        <v>15</v>
      </c>
      <c r="C23" s="6"/>
      <c r="D23" s="6"/>
      <c r="E23" s="32"/>
    </row>
    <row r="24" spans="2:7">
      <c r="B24" s="14" t="s">
        <v>16</v>
      </c>
      <c r="C24" s="14"/>
      <c r="D24" s="15"/>
      <c r="E24" s="32"/>
    </row>
    <row r="25" spans="2:7">
      <c r="B25" s="7" t="s">
        <v>17</v>
      </c>
      <c r="C25" s="7"/>
      <c r="D25" s="16">
        <v>12217742</v>
      </c>
      <c r="E25" s="28">
        <v>13758517.300000001</v>
      </c>
      <c r="F25" s="17"/>
    </row>
    <row r="26" spans="2:7">
      <c r="B26" s="7" t="s">
        <v>18</v>
      </c>
      <c r="C26" s="7"/>
      <c r="D26" s="16">
        <v>156069</v>
      </c>
      <c r="E26" s="28">
        <v>3684932.71</v>
      </c>
    </row>
    <row r="27" spans="2:7">
      <c r="B27" s="7" t="s">
        <v>19</v>
      </c>
      <c r="C27" s="7"/>
      <c r="D27" s="16">
        <v>11762623</v>
      </c>
      <c r="E27" s="28">
        <v>6905918.9699999997</v>
      </c>
      <c r="F27" s="17"/>
    </row>
    <row r="28" spans="2:7">
      <c r="B28" s="7" t="s">
        <v>20</v>
      </c>
      <c r="C28" s="7"/>
      <c r="D28" s="16">
        <v>8859</v>
      </c>
      <c r="E28" s="28">
        <v>1119810.6399999999</v>
      </c>
    </row>
    <row r="29" spans="2:7">
      <c r="B29" s="6" t="s">
        <v>21</v>
      </c>
      <c r="C29" s="6"/>
      <c r="D29" s="18">
        <f>SUM(D25:D28)</f>
        <v>24145293</v>
      </c>
      <c r="E29" s="29">
        <v>25469179.620000001</v>
      </c>
    </row>
    <row r="30" spans="2:7">
      <c r="B30" s="7"/>
      <c r="C30" s="7"/>
      <c r="D30" s="9"/>
      <c r="E30" s="30"/>
    </row>
    <row r="31" spans="2:7">
      <c r="B31" s="14" t="s">
        <v>22</v>
      </c>
      <c r="C31" s="14"/>
      <c r="D31" s="8"/>
      <c r="E31" s="28"/>
    </row>
    <row r="32" spans="2:7">
      <c r="B32" s="7" t="s">
        <v>23</v>
      </c>
      <c r="C32" s="7"/>
      <c r="D32" s="16">
        <v>407557</v>
      </c>
      <c r="E32" s="28">
        <v>22669890.760000002</v>
      </c>
      <c r="G32" s="17"/>
    </row>
    <row r="33" spans="2:7">
      <c r="B33" s="6" t="s">
        <v>24</v>
      </c>
      <c r="C33" s="6"/>
      <c r="D33" s="12">
        <f>+D32</f>
        <v>407557</v>
      </c>
      <c r="E33" s="29">
        <v>22669890.760000002</v>
      </c>
    </row>
    <row r="34" spans="2:7">
      <c r="B34" s="6" t="s">
        <v>25</v>
      </c>
      <c r="C34" s="6"/>
      <c r="D34" s="18">
        <f>+D33+D29</f>
        <v>24552850</v>
      </c>
      <c r="E34" s="29">
        <v>48139070.380000003</v>
      </c>
      <c r="G34" s="17"/>
    </row>
    <row r="35" spans="2:7">
      <c r="B35" s="6"/>
      <c r="C35" s="6"/>
      <c r="D35" s="19"/>
      <c r="E35" s="33"/>
    </row>
    <row r="36" spans="2:7">
      <c r="B36" s="6" t="s">
        <v>26</v>
      </c>
      <c r="C36" s="6"/>
      <c r="D36" s="8"/>
      <c r="E36" s="28"/>
    </row>
    <row r="37" spans="2:7">
      <c r="B37" s="7" t="s">
        <v>27</v>
      </c>
      <c r="C37" s="7"/>
      <c r="D37" s="16">
        <v>53822869</v>
      </c>
      <c r="E37" s="28">
        <v>74752620.670000002</v>
      </c>
    </row>
    <row r="38" spans="2:7">
      <c r="B38" s="7" t="s">
        <v>28</v>
      </c>
      <c r="C38" s="7"/>
      <c r="D38" s="16">
        <f>74257568+14767427</f>
        <v>89024995</v>
      </c>
      <c r="E38" s="28">
        <v>-20273517.23</v>
      </c>
    </row>
    <row r="39" spans="2:7">
      <c r="B39" s="7" t="s">
        <v>29</v>
      </c>
      <c r="C39" s="7"/>
      <c r="D39" s="20">
        <f>-13757568+129223+35379904</f>
        <v>21751559</v>
      </c>
      <c r="E39" s="28"/>
    </row>
    <row r="40" spans="2:7">
      <c r="B40" s="6" t="s">
        <v>30</v>
      </c>
      <c r="C40" s="6"/>
      <c r="D40" s="12">
        <f>SUM(D37:D39)</f>
        <v>164599423</v>
      </c>
      <c r="E40" s="29">
        <v>42873424.25</v>
      </c>
    </row>
    <row r="41" spans="2:7" ht="15" thickBot="1">
      <c r="B41" s="6" t="s">
        <v>31</v>
      </c>
      <c r="C41" s="6"/>
      <c r="D41" s="13">
        <f>+D40+D34</f>
        <v>189152273</v>
      </c>
      <c r="E41" s="29">
        <v>91012494.629999995</v>
      </c>
      <c r="F41" s="17"/>
      <c r="G41" s="17"/>
    </row>
    <row r="42" spans="2:7" ht="15" thickTop="1">
      <c r="B42" s="21"/>
      <c r="C42" s="21"/>
      <c r="D42" s="22"/>
      <c r="E42" s="34"/>
    </row>
    <row r="43" spans="2:7">
      <c r="B43" s="21"/>
      <c r="C43" s="21"/>
      <c r="D43" s="22"/>
      <c r="E43" s="34"/>
    </row>
    <row r="44" spans="2:7">
      <c r="B44" s="21"/>
      <c r="C44" s="21"/>
      <c r="D44" s="22"/>
      <c r="E44" s="34"/>
    </row>
    <row r="45" spans="2:7">
      <c r="B45" s="21"/>
      <c r="C45" s="21"/>
      <c r="D45" s="22"/>
      <c r="E45" s="34"/>
    </row>
    <row r="46" spans="2:7">
      <c r="B46" s="21"/>
      <c r="C46" s="21"/>
      <c r="D46" s="22"/>
      <c r="E46" s="34"/>
    </row>
    <row r="47" spans="2:7">
      <c r="B47" s="23"/>
      <c r="C47" s="23"/>
      <c r="E47" s="23"/>
    </row>
    <row r="48" spans="2:7">
      <c r="B48" s="23"/>
      <c r="C48" s="23"/>
      <c r="E48" s="23"/>
    </row>
    <row r="49" spans="2:5">
      <c r="B49" s="23"/>
      <c r="C49" s="23"/>
      <c r="E49" s="23"/>
    </row>
    <row r="50" spans="2:5">
      <c r="B50" s="23"/>
      <c r="C50" s="23"/>
      <c r="E50" s="23"/>
    </row>
    <row r="52" spans="2:5">
      <c r="B52" s="24"/>
      <c r="C52" s="24"/>
      <c r="D52" s="23"/>
    </row>
    <row r="53" spans="2:5">
      <c r="B53" s="24"/>
      <c r="C53" s="24"/>
      <c r="D53" s="23"/>
    </row>
  </sheetData>
  <mergeCells count="4">
    <mergeCell ref="B2:E2"/>
    <mergeCell ref="B3:E3"/>
    <mergeCell ref="B4:E4"/>
    <mergeCell ref="B5:E5"/>
  </mergeCells>
  <pageMargins left="0.78740157480314965" right="0" top="0.39370078740157483" bottom="0.39370078740157483" header="0" footer="0"/>
  <pageSetup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C049-1697-4B88-92AF-3A98FF8B1646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revision>6</cp:revision>
  <cp:lastPrinted>2024-08-12T17:29:37Z</cp:lastPrinted>
  <dcterms:created xsi:type="dcterms:W3CDTF">2021-08-02T13:00:26Z</dcterms:created>
  <dcterms:modified xsi:type="dcterms:W3CDTF">2024-08-12T18:32:51Z</dcterms:modified>
</cp:coreProperties>
</file>