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COMPRAS Y CONTRATACIONES/ESTADO DE CUENTAS SUPLIDORES/Cuentas por pagar/2023/"/>
    </mc:Choice>
  </mc:AlternateContent>
  <xr:revisionPtr revIDLastSave="0" documentId="8_{5274B1F7-A7E6-4440-970B-63A5F8264C82}" xr6:coauthVersionLast="47" xr6:coauthVersionMax="47" xr10:uidLastSave="{00000000-0000-0000-0000-000000000000}"/>
  <bookViews>
    <workbookView xWindow="-120" yWindow="-120" windowWidth="29040" windowHeight="15840" tabRatio="618" xr2:uid="{4C268EC0-68F2-4308-A79C-8C30ED2AF4D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2" l="1"/>
  <c r="F50" i="2" l="1"/>
  <c r="F37" i="1"/>
  <c r="F58" i="2"/>
  <c r="F59" i="2" l="1"/>
  <c r="F68" i="1"/>
  <c r="F60" i="1"/>
  <c r="F69" i="1" l="1"/>
</calcChain>
</file>

<file path=xl/sharedStrings.xml><?xml version="1.0" encoding="utf-8"?>
<sst xmlns="http://schemas.openxmlformats.org/spreadsheetml/2006/main" count="438" uniqueCount="165">
  <si>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</si>
  <si>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</si>
  <si>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</si>
  <si>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</si>
  <si>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</si>
  <si>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</si>
  <si>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</si>
  <si>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</si>
  <si>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</si>
  <si>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2.3.9.8.01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</si>
  <si>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</si>
  <si>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</si>
  <si>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</si>
  <si>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</si>
  <si>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</si>
  <si>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</si>
  <si>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</si>
  <si>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</si>
  <si>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</si>
  <si>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</si>
  <si>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</si>
  <si>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</si>
  <si>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</si>
  <si>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</si>
  <si>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</si>
  <si>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</si>
  <si>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</si>
  <si>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</si>
  <si>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</si>
  <si>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</si>
  <si>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</si>
  <si>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</si>
  <si>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</si>
  <si>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</si>
  <si>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</si>
  <si>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</si>
  <si>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</si>
  <si>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</si>
  <si>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</si>
  <si>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</si>
  <si>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</si>
  <si>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</si>
  <si>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</si>
  <si>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</si>
  <si>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</si>
  <si>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</si>
  <si>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</si>
  <si>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</si>
  <si>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</si>
  <si>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</si>
  <si>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</si>
  <si>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</si>
  <si>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</si>
  <si>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</si>
  <si>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</si>
  <si>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</si>
  <si>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</si>
  <si>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</si>
  <si>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</si>
  <si>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</si>
  <si>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</si>
  <si>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</si>
  <si>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</si>
  <si>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18/11/2022</t>
  </si>
  <si>
    <t>B1500000017</t>
  </si>
  <si>
    <t>TRASPLANTA, SRL.</t>
  </si>
  <si>
    <t>COMP. DE PLANTULAS DE TABACO</t>
  </si>
  <si>
    <t>2.6.7.9.01</t>
  </si>
  <si>
    <t>13/12/2022</t>
  </si>
  <si>
    <t>B1500000004</t>
  </si>
  <si>
    <t>RAFAEL ENRIQUE BENCOSME</t>
  </si>
  <si>
    <t>ACTO BAJO FIRMA PRIVADA</t>
  </si>
  <si>
    <t>2.2.8.7.02</t>
  </si>
  <si>
    <t>PROCESOS DE COMPRA</t>
  </si>
  <si>
    <t>B1500000005</t>
  </si>
  <si>
    <t>VIATICO DE ENE/FEB</t>
  </si>
  <si>
    <t>2.2.8.7.05</t>
  </si>
  <si>
    <t>14/04/2023</t>
  </si>
  <si>
    <t>2.3.9.3.01</t>
  </si>
  <si>
    <t>19/04/2023</t>
  </si>
  <si>
    <t>B1500000959</t>
  </si>
  <si>
    <t>IDEMESA, SRL.</t>
  </si>
  <si>
    <t>PRODUCTOS FARMACEUTICOS</t>
  </si>
  <si>
    <t>17/04/2023</t>
  </si>
  <si>
    <t>B1500024567</t>
  </si>
  <si>
    <t>SANTO DOMINGO MOTORS</t>
  </si>
  <si>
    <t>MANTENIMIENTO DE VEHICULOS</t>
  </si>
  <si>
    <t>CLARO</t>
  </si>
  <si>
    <t xml:space="preserve"> INTERNE Y  TELEFONO LOCAL</t>
  </si>
  <si>
    <t xml:space="preserve">SERVICIO DE FLOTA </t>
  </si>
  <si>
    <t>SYDUAL</t>
  </si>
  <si>
    <t>COMP. DE BOTELLITAS DE AGUA</t>
  </si>
  <si>
    <t>AYUNTAMIENTO DE VILLA G.</t>
  </si>
  <si>
    <t>RECOLECCION DE RESIDUOS</t>
  </si>
  <si>
    <t>2.2.1.8.01</t>
  </si>
  <si>
    <t>2.2.1.3.01</t>
  </si>
  <si>
    <t>2.2.1.2.01</t>
  </si>
  <si>
    <t>2.2.1.5.01</t>
  </si>
  <si>
    <t>B1500000175</t>
  </si>
  <si>
    <t>20/07/2023</t>
  </si>
  <si>
    <t>COMP. DE MOBILIARIO DE OFICINA</t>
  </si>
  <si>
    <t>2.6.1.1.01</t>
  </si>
  <si>
    <t>COMP. DE ANILLOS Y SELLOS</t>
  </si>
  <si>
    <t>2.2.2.2.01</t>
  </si>
  <si>
    <t>14/07/2023</t>
  </si>
  <si>
    <t>B1500000122</t>
  </si>
  <si>
    <t>AGROESA</t>
  </si>
  <si>
    <t>COMP. DE AGROQUIMICOS</t>
  </si>
  <si>
    <t>2.3.7.2.05</t>
  </si>
  <si>
    <t>04/07/2023</t>
  </si>
  <si>
    <t>MOTOR IBERICO</t>
  </si>
  <si>
    <t>COMP. DE BOMBAS</t>
  </si>
  <si>
    <t>B1500000041</t>
  </si>
  <si>
    <t>YORDI JOSE MORAN TAVERAS</t>
  </si>
  <si>
    <t>SERVICIO DE PROGRAMACION</t>
  </si>
  <si>
    <t>B1500000024</t>
  </si>
  <si>
    <t>RAFITEX PATRON TEXTIL</t>
  </si>
  <si>
    <t>COMP. DE UNIFORMES</t>
  </si>
  <si>
    <t>2.3.2.3.01</t>
  </si>
  <si>
    <t>SUPLIMADE</t>
  </si>
  <si>
    <t>RELACION DE CUENTAS POR PAGAR AL 31 DE AGOSTO 2023</t>
  </si>
  <si>
    <t>17/08/2023</t>
  </si>
  <si>
    <t>B1500010176</t>
  </si>
  <si>
    <t>07/08/2023</t>
  </si>
  <si>
    <t>B1500001282</t>
  </si>
  <si>
    <t>B1500001287</t>
  </si>
  <si>
    <t>B1500000272</t>
  </si>
  <si>
    <t>FUAGRISA, SRL.</t>
  </si>
  <si>
    <t>COMPRA DE AGROQUIMICO</t>
  </si>
  <si>
    <t>04/08/2023</t>
  </si>
  <si>
    <t>B1500000139</t>
  </si>
  <si>
    <t>CEMASA</t>
  </si>
  <si>
    <t>COMP. DE FERTILIZANTE</t>
  </si>
  <si>
    <t>24/08/2023</t>
  </si>
  <si>
    <t>B1500000482</t>
  </si>
  <si>
    <t>09/08/2023</t>
  </si>
  <si>
    <t>B1500000129</t>
  </si>
  <si>
    <t>SIVINOX</t>
  </si>
  <si>
    <t>ALMUERZO PARA EL DIRECTOR</t>
  </si>
  <si>
    <t>B1500000207</t>
  </si>
  <si>
    <t>VICTORIA FLORITERIA</t>
  </si>
  <si>
    <t>COMP. DE CORONA</t>
  </si>
  <si>
    <t>2.3.1.3.03</t>
  </si>
  <si>
    <t>SOLUCIONES IMPRESAS</t>
  </si>
  <si>
    <t>B1500000338</t>
  </si>
  <si>
    <t>21/08/2023</t>
  </si>
  <si>
    <t>UNIVERSIDAD UAPA</t>
  </si>
  <si>
    <t>B1500000768</t>
  </si>
  <si>
    <t xml:space="preserve"> BECAS DE ESTUDIANTES</t>
  </si>
  <si>
    <t>2.4.1.4.01</t>
  </si>
  <si>
    <t>28/08/2023</t>
  </si>
  <si>
    <t>UNIVERSIDAD UTESA</t>
  </si>
  <si>
    <t>B1500003441</t>
  </si>
  <si>
    <t>UNIVERCIDADA UCATECI</t>
  </si>
  <si>
    <t>B1500000627</t>
  </si>
  <si>
    <t>08/08/2023</t>
  </si>
  <si>
    <t>01/08/2023</t>
  </si>
  <si>
    <t>E450000020144</t>
  </si>
  <si>
    <t>E450000020145</t>
  </si>
  <si>
    <t>E450000020146</t>
  </si>
  <si>
    <t>E450000020147</t>
  </si>
  <si>
    <t>E450000020148</t>
  </si>
  <si>
    <t>E450000020149</t>
  </si>
  <si>
    <t>E450000019630</t>
  </si>
  <si>
    <t>E450000020115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</si>
</sst>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2" fillId="0" borderId="8" xfId="0" applyFont="1" applyBorder="1"/>
    <xf numFmtId="4" fontId="2" fillId="3" borderId="8" xfId="0" applyNumberFormat="1" applyFont="1" applyFill="1" applyBorder="1" applyAlignment="1">
      <alignment horizontal="right"/>
    </xf>
    <xf numFmtId="0" fontId="2" fillId="3" borderId="8" xfId="0" applyFont="1" applyFill="1" applyBorder="1"/>
    <xf numFmtId="0" fontId="2" fillId="3" borderId="9" xfId="0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left" wrapText="1"/>
    </xf>
    <xf numFmtId="164" fontId="2" fillId="3" borderId="8" xfId="0" applyNumberFormat="1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4" fontId="2" fillId="0" borderId="8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/>
    <xf numFmtId="167" fontId="2" fillId="0" borderId="8" xfId="0" applyNumberFormat="1" applyFont="1" applyBorder="1"/>
    <xf numFmtId="165" fontId="1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2" fillId="3" borderId="7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right"/>
    </xf>
    <xf numFmtId="0" fontId="2" fillId="3" borderId="13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left" wrapText="1"/>
    </xf>
    <xf numFmtId="164" fontId="2" fillId="0" borderId="8" xfId="0" quotePrefix="1" applyNumberFormat="1" applyFont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164" fontId="2" fillId="0" borderId="7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8" xfId="0" applyNumberFormat="1" applyFont="1" applyFill="1" applyBorder="1" applyAlignment="1">
      <alignment horizontal="left"/>
    </xf>
    <xf numFmtId="0" fontId="2" fillId="0" borderId="9" xfId="0" applyFont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6" xfId="0" applyFont="1" applyFill="1" applyBorder="1" applyAlignment="1">
      <alignment horizontal="right"/>
    </xf>
    <xf numFmtId="43" fontId="0" fillId="0" borderId="7" xfId="1" applyFont="1" applyBorder="1"/>
    <xf numFmtId="165" fontId="3" fillId="0" borderId="7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4" fontId="2" fillId="0" borderId="5" xfId="0" quotePrefix="1" applyNumberFormat="1" applyFont="1" applyBorder="1" applyAlignment="1">
      <alignment horizontal="left"/>
    </xf>
    <xf numFmtId="0" fontId="0" fillId="0" borderId="7" xfId="0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right"/>
    </xf>
    <xf numFmtId="165" fontId="3" fillId="3" borderId="7" xfId="0" applyNumberFormat="1" applyFont="1" applyFill="1" applyBorder="1" applyAlignment="1">
      <alignment horizontal="right"/>
    </xf>
    <xf numFmtId="164" fontId="8" fillId="3" borderId="7" xfId="0" quotePrefix="1" applyNumberFormat="1" applyFont="1" applyFill="1" applyBorder="1" applyAlignment="1">
      <alignment horizontal="center"/>
    </xf>
    <xf numFmtId="164" fontId="8" fillId="3" borderId="12" xfId="0" applyNumberFormat="1" applyFont="1" applyFill="1" applyBorder="1" applyAlignment="1">
      <alignment horizontal="center"/>
    </xf>
    <xf numFmtId="43" fontId="0" fillId="0" borderId="12" xfId="1" applyFont="1" applyBorder="1"/>
    <xf numFmtId="165" fontId="3" fillId="0" borderId="16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left" wrapText="1"/>
    </xf>
    <xf numFmtId="164" fontId="2" fillId="3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2" fillId="0" borderId="6" xfId="0" applyNumberFormat="1" applyFont="1" applyBorder="1"/>
    <xf numFmtId="14" fontId="9" fillId="0" borderId="7" xfId="0" quotePrefix="1" applyNumberFormat="1" applyFont="1" applyBorder="1"/>
    <xf numFmtId="164" fontId="3" fillId="3" borderId="7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/>
    </xf>
    <xf numFmtId="164" fontId="3" fillId="3" borderId="14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38100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725" y="38100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85724</xdr:colOff>
      <xdr:row>0</xdr:row>
      <xdr:rowOff>47628</xdr:rowOff>
    </xdr:from>
    <xdr:ext cx="18383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886574" y="47628"/>
          <a:ext cx="18383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925" y="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85725</xdr:colOff>
      <xdr:row>0</xdr:row>
      <xdr:rowOff>76203</xdr:rowOff>
    </xdr:from>
    <xdr:ext cx="1981200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372225" y="76203"/>
          <a:ext cx="1981200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69"/>
  <sheetViews>
    <sheetView tabSelected="1" workbookViewId="0">
      <selection activeCell="K15" sqref="K15"/>
    </sheetView>
  </sheetViews>
  <sheetFormatPr baseColWidth="10" defaultRowHeight="15" x14ac:dyDescent="0.25"/>
  <cols>
    <col min="1" max="1" width="10.140625" customWidth="1"/>
    <col min="2" max="2" width="20.42578125" customWidth="1"/>
    <col min="3" max="3" width="30.42578125" style="20" customWidth="1"/>
    <col min="4" max="4" width="41" style="20" customWidth="1"/>
    <col min="5" max="5" width="10.7109375" customWidth="1"/>
    <col min="6" max="6" width="18.28515625" customWidth="1"/>
  </cols>
  <sheetData>
    <row r="1" spans="1:6" ht="15.75" x14ac:dyDescent="0.25">
      <c r="A1" s="62" t="s">
        <v>0</v>
      </c>
      <c r="B1" s="62"/>
      <c r="C1" s="62"/>
      <c r="D1" s="62"/>
      <c r="E1" s="62"/>
      <c r="F1" s="62"/>
    </row>
    <row r="2" spans="1:6" ht="15.75" x14ac:dyDescent="0.25">
      <c r="A2" s="62" t="s">
        <v>120</v>
      </c>
      <c r="B2" s="62"/>
      <c r="C2" s="62"/>
      <c r="D2" s="62"/>
      <c r="E2" s="62"/>
      <c r="F2" s="62"/>
    </row>
    <row r="3" spans="1:6" ht="15.75" x14ac:dyDescent="0.25">
      <c r="A3" s="62" t="s">
        <v>1</v>
      </c>
      <c r="B3" s="62"/>
      <c r="C3" s="62"/>
      <c r="D3" s="62"/>
      <c r="E3" s="62"/>
      <c r="F3" s="62"/>
    </row>
    <row r="4" spans="1:6" ht="15.75" x14ac:dyDescent="0.25">
      <c r="A4" s="62" t="s">
        <v>2</v>
      </c>
      <c r="B4" s="62"/>
      <c r="C4" s="62"/>
      <c r="D4" s="62"/>
      <c r="E4" s="62"/>
      <c r="F4" s="62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3" t="s">
        <v>3</v>
      </c>
      <c r="B6" s="64" t="s">
        <v>4</v>
      </c>
      <c r="C6" s="64" t="s">
        <v>5</v>
      </c>
      <c r="D6" s="64" t="s">
        <v>6</v>
      </c>
      <c r="E6" s="64" t="s">
        <v>7</v>
      </c>
      <c r="F6" s="65" t="s">
        <v>8</v>
      </c>
    </row>
    <row r="7" spans="1:6" ht="15.75" thickBot="1" x14ac:dyDescent="0.3">
      <c r="A7" s="63"/>
      <c r="B7" s="64"/>
      <c r="C7" s="64"/>
      <c r="D7" s="64"/>
      <c r="E7" s="64"/>
      <c r="F7" s="65"/>
    </row>
    <row r="8" spans="1:6" x14ac:dyDescent="0.25">
      <c r="A8" s="30">
        <v>42747</v>
      </c>
      <c r="B8" s="17" t="s">
        <v>10</v>
      </c>
      <c r="C8" s="17" t="s">
        <v>11</v>
      </c>
      <c r="D8" s="17" t="s">
        <v>12</v>
      </c>
      <c r="E8" s="36" t="s">
        <v>13</v>
      </c>
      <c r="F8" s="3">
        <v>15646.8</v>
      </c>
    </row>
    <row r="9" spans="1:6" ht="18" customHeight="1" x14ac:dyDescent="0.25">
      <c r="A9" s="53" t="s">
        <v>121</v>
      </c>
      <c r="B9" s="17" t="s">
        <v>122</v>
      </c>
      <c r="C9" s="17" t="s">
        <v>90</v>
      </c>
      <c r="D9" s="17" t="s">
        <v>91</v>
      </c>
      <c r="E9" s="36" t="s">
        <v>22</v>
      </c>
      <c r="F9" s="3">
        <v>37500</v>
      </c>
    </row>
    <row r="10" spans="1:6" ht="18" customHeight="1" x14ac:dyDescent="0.25">
      <c r="A10" s="53" t="s">
        <v>123</v>
      </c>
      <c r="B10" s="17" t="s">
        <v>124</v>
      </c>
      <c r="C10" s="17" t="s">
        <v>143</v>
      </c>
      <c r="D10" s="17" t="s">
        <v>102</v>
      </c>
      <c r="E10" s="37" t="s">
        <v>103</v>
      </c>
      <c r="F10" s="3">
        <v>11800</v>
      </c>
    </row>
    <row r="11" spans="1:6" ht="18" customHeight="1" x14ac:dyDescent="0.25">
      <c r="A11" s="53" t="s">
        <v>121</v>
      </c>
      <c r="B11" s="17" t="s">
        <v>125</v>
      </c>
      <c r="C11" s="17" t="s">
        <v>143</v>
      </c>
      <c r="D11" s="17" t="s">
        <v>102</v>
      </c>
      <c r="E11" s="37" t="s">
        <v>103</v>
      </c>
      <c r="F11" s="3">
        <v>11800</v>
      </c>
    </row>
    <row r="12" spans="1:6" ht="18" customHeight="1" x14ac:dyDescent="0.25">
      <c r="A12" s="53" t="s">
        <v>104</v>
      </c>
      <c r="B12" s="17" t="s">
        <v>105</v>
      </c>
      <c r="C12" s="17" t="s">
        <v>106</v>
      </c>
      <c r="D12" s="17" t="s">
        <v>107</v>
      </c>
      <c r="E12" s="37" t="s">
        <v>108</v>
      </c>
      <c r="F12" s="3">
        <v>494290</v>
      </c>
    </row>
    <row r="13" spans="1:6" ht="18" customHeight="1" x14ac:dyDescent="0.25">
      <c r="A13" s="53" t="s">
        <v>109</v>
      </c>
      <c r="B13" s="17" t="s">
        <v>98</v>
      </c>
      <c r="C13" s="17" t="s">
        <v>110</v>
      </c>
      <c r="D13" s="17" t="s">
        <v>111</v>
      </c>
      <c r="E13" s="37" t="s">
        <v>9</v>
      </c>
      <c r="F13" s="3">
        <v>49190.84</v>
      </c>
    </row>
    <row r="14" spans="1:6" ht="18" customHeight="1" x14ac:dyDescent="0.25">
      <c r="A14" s="31" t="s">
        <v>79</v>
      </c>
      <c r="B14" s="18" t="s">
        <v>15</v>
      </c>
      <c r="C14" s="18" t="s">
        <v>16</v>
      </c>
      <c r="D14" s="18" t="s">
        <v>17</v>
      </c>
      <c r="E14" s="37" t="s">
        <v>14</v>
      </c>
      <c r="F14" s="3">
        <v>8260</v>
      </c>
    </row>
    <row r="15" spans="1:6" ht="18" customHeight="1" x14ac:dyDescent="0.25">
      <c r="A15" s="31" t="s">
        <v>123</v>
      </c>
      <c r="B15" s="18" t="s">
        <v>126</v>
      </c>
      <c r="C15" s="18" t="s">
        <v>127</v>
      </c>
      <c r="D15" s="18" t="s">
        <v>128</v>
      </c>
      <c r="E15" s="37" t="s">
        <v>108</v>
      </c>
      <c r="F15" s="3">
        <v>643650</v>
      </c>
    </row>
    <row r="16" spans="1:6" ht="18" customHeight="1" x14ac:dyDescent="0.25">
      <c r="A16" s="32">
        <v>44054</v>
      </c>
      <c r="B16" s="18" t="s">
        <v>19</v>
      </c>
      <c r="C16" s="18" t="s">
        <v>20</v>
      </c>
      <c r="D16" s="18" t="s">
        <v>21</v>
      </c>
      <c r="E16" s="37" t="s">
        <v>22</v>
      </c>
      <c r="F16" s="3">
        <v>114036.5</v>
      </c>
    </row>
    <row r="17" spans="1:6" ht="18" customHeight="1" x14ac:dyDescent="0.25">
      <c r="A17" s="32">
        <v>44298</v>
      </c>
      <c r="B17" s="18" t="s">
        <v>23</v>
      </c>
      <c r="C17" s="18" t="s">
        <v>20</v>
      </c>
      <c r="D17" s="18" t="s">
        <v>24</v>
      </c>
      <c r="E17" s="37" t="s">
        <v>18</v>
      </c>
      <c r="F17" s="3">
        <v>580465.18999999994</v>
      </c>
    </row>
    <row r="18" spans="1:6" ht="18" customHeight="1" x14ac:dyDescent="0.25">
      <c r="A18" s="7" t="s">
        <v>25</v>
      </c>
      <c r="B18" s="6" t="s">
        <v>26</v>
      </c>
      <c r="C18" s="6" t="s">
        <v>27</v>
      </c>
      <c r="D18" s="17" t="s">
        <v>28</v>
      </c>
      <c r="E18" s="36" t="s">
        <v>29</v>
      </c>
      <c r="F18" s="3">
        <v>8000</v>
      </c>
    </row>
    <row r="19" spans="1:6" ht="18" customHeight="1" x14ac:dyDescent="0.25">
      <c r="A19" s="7" t="s">
        <v>30</v>
      </c>
      <c r="B19" s="17" t="s">
        <v>31</v>
      </c>
      <c r="C19" s="17" t="s">
        <v>32</v>
      </c>
      <c r="D19" s="18" t="s">
        <v>33</v>
      </c>
      <c r="E19" s="37" t="s">
        <v>34</v>
      </c>
      <c r="F19" s="3">
        <v>6233.95</v>
      </c>
    </row>
    <row r="20" spans="1:6" x14ac:dyDescent="0.25">
      <c r="A20" s="32">
        <v>42690</v>
      </c>
      <c r="B20" s="17" t="s">
        <v>35</v>
      </c>
      <c r="C20" s="17" t="s">
        <v>32</v>
      </c>
      <c r="D20" s="17" t="s">
        <v>33</v>
      </c>
      <c r="E20" s="36" t="s">
        <v>34</v>
      </c>
      <c r="F20" s="3">
        <v>3484.26</v>
      </c>
    </row>
    <row r="21" spans="1:6" x14ac:dyDescent="0.25">
      <c r="A21" s="32">
        <v>42690</v>
      </c>
      <c r="B21" s="17" t="s">
        <v>36</v>
      </c>
      <c r="C21" s="17" t="s">
        <v>32</v>
      </c>
      <c r="D21" s="18" t="s">
        <v>37</v>
      </c>
      <c r="E21" s="37" t="s">
        <v>38</v>
      </c>
      <c r="F21" s="3">
        <v>5472</v>
      </c>
    </row>
    <row r="22" spans="1:6" ht="15" customHeight="1" x14ac:dyDescent="0.25">
      <c r="A22" s="32">
        <v>42697</v>
      </c>
      <c r="B22" s="17" t="s">
        <v>39</v>
      </c>
      <c r="C22" s="17" t="s">
        <v>40</v>
      </c>
      <c r="D22" s="17" t="s">
        <v>41</v>
      </c>
      <c r="E22" s="37" t="s">
        <v>42</v>
      </c>
      <c r="F22" s="3">
        <v>11974</v>
      </c>
    </row>
    <row r="23" spans="1:6" ht="15" customHeight="1" x14ac:dyDescent="0.25">
      <c r="A23" s="32">
        <v>42702</v>
      </c>
      <c r="B23" s="17" t="s">
        <v>43</v>
      </c>
      <c r="C23" s="17" t="s">
        <v>44</v>
      </c>
      <c r="D23" s="17" t="s">
        <v>45</v>
      </c>
      <c r="E23" s="36" t="s">
        <v>46</v>
      </c>
      <c r="F23" s="3">
        <v>7080</v>
      </c>
    </row>
    <row r="24" spans="1:6" ht="15.75" customHeight="1" x14ac:dyDescent="0.25">
      <c r="A24" s="32">
        <v>42711</v>
      </c>
      <c r="B24" s="17" t="s">
        <v>47</v>
      </c>
      <c r="C24" s="17" t="s">
        <v>44</v>
      </c>
      <c r="D24" s="17" t="s">
        <v>45</v>
      </c>
      <c r="E24" s="36" t="s">
        <v>46</v>
      </c>
      <c r="F24" s="3">
        <v>5900</v>
      </c>
    </row>
    <row r="25" spans="1:6" x14ac:dyDescent="0.25">
      <c r="A25" s="32">
        <v>42711</v>
      </c>
      <c r="B25" s="18" t="s">
        <v>48</v>
      </c>
      <c r="C25" s="18" t="s">
        <v>44</v>
      </c>
      <c r="D25" s="18" t="s">
        <v>45</v>
      </c>
      <c r="E25" s="37" t="s">
        <v>46</v>
      </c>
      <c r="F25" s="3">
        <v>4720</v>
      </c>
    </row>
    <row r="26" spans="1:6" x14ac:dyDescent="0.25">
      <c r="A26" s="31" t="s">
        <v>99</v>
      </c>
      <c r="B26" s="18" t="s">
        <v>112</v>
      </c>
      <c r="C26" s="18" t="s">
        <v>113</v>
      </c>
      <c r="D26" s="18" t="s">
        <v>114</v>
      </c>
      <c r="E26" s="37" t="s">
        <v>76</v>
      </c>
      <c r="F26" s="3">
        <v>201814.22</v>
      </c>
    </row>
    <row r="27" spans="1:6" x14ac:dyDescent="0.25">
      <c r="A27" s="31" t="s">
        <v>99</v>
      </c>
      <c r="B27" s="18" t="s">
        <v>115</v>
      </c>
      <c r="C27" s="18" t="s">
        <v>116</v>
      </c>
      <c r="D27" s="18" t="s">
        <v>117</v>
      </c>
      <c r="E27" s="37" t="s">
        <v>118</v>
      </c>
      <c r="F27" s="3">
        <v>681226.98</v>
      </c>
    </row>
    <row r="28" spans="1:6" x14ac:dyDescent="0.25">
      <c r="A28" s="33" t="s">
        <v>77</v>
      </c>
      <c r="B28" s="22" t="s">
        <v>80</v>
      </c>
      <c r="C28" s="22" t="s">
        <v>81</v>
      </c>
      <c r="D28" s="22" t="s">
        <v>82</v>
      </c>
      <c r="E28" s="38" t="s">
        <v>78</v>
      </c>
      <c r="F28" s="23">
        <v>99441.81</v>
      </c>
    </row>
    <row r="29" spans="1:6" ht="16.5" customHeight="1" x14ac:dyDescent="0.25">
      <c r="A29" s="33" t="s">
        <v>68</v>
      </c>
      <c r="B29" s="22" t="s">
        <v>69</v>
      </c>
      <c r="C29" s="28" t="s">
        <v>70</v>
      </c>
      <c r="D29" s="22" t="s">
        <v>71</v>
      </c>
      <c r="E29" s="38" t="s">
        <v>72</v>
      </c>
      <c r="F29" s="23">
        <v>74340</v>
      </c>
    </row>
    <row r="30" spans="1:6" x14ac:dyDescent="0.25">
      <c r="A30" s="33" t="s">
        <v>68</v>
      </c>
      <c r="B30" s="22" t="s">
        <v>74</v>
      </c>
      <c r="C30" s="28" t="s">
        <v>70</v>
      </c>
      <c r="D30" s="22" t="s">
        <v>73</v>
      </c>
      <c r="E30" s="38" t="s">
        <v>72</v>
      </c>
      <c r="F30" s="23">
        <v>499140</v>
      </c>
    </row>
    <row r="31" spans="1:6" x14ac:dyDescent="0.25">
      <c r="A31" s="33" t="s">
        <v>129</v>
      </c>
      <c r="B31" s="22" t="s">
        <v>130</v>
      </c>
      <c r="C31" s="28" t="s">
        <v>131</v>
      </c>
      <c r="D31" s="22" t="s">
        <v>132</v>
      </c>
      <c r="E31" s="38" t="s">
        <v>101</v>
      </c>
      <c r="F31" s="23">
        <v>6625574.9000000004</v>
      </c>
    </row>
    <row r="32" spans="1:6" x14ac:dyDescent="0.25">
      <c r="A32" s="33" t="s">
        <v>83</v>
      </c>
      <c r="B32" s="22" t="s">
        <v>84</v>
      </c>
      <c r="C32" s="28" t="s">
        <v>85</v>
      </c>
      <c r="D32" s="45" t="s">
        <v>86</v>
      </c>
      <c r="E32" s="38" t="s">
        <v>14</v>
      </c>
      <c r="F32" s="23">
        <v>358949.13</v>
      </c>
    </row>
    <row r="33" spans="1:6" x14ac:dyDescent="0.25">
      <c r="A33" s="33" t="s">
        <v>133</v>
      </c>
      <c r="B33" s="22" t="s">
        <v>134</v>
      </c>
      <c r="C33" s="28" t="s">
        <v>119</v>
      </c>
      <c r="D33" s="45" t="s">
        <v>100</v>
      </c>
      <c r="E33" s="38" t="s">
        <v>101</v>
      </c>
      <c r="F33" s="23">
        <v>63835.5</v>
      </c>
    </row>
    <row r="34" spans="1:6" x14ac:dyDescent="0.25">
      <c r="A34" s="33" t="s">
        <v>135</v>
      </c>
      <c r="B34" s="22" t="s">
        <v>136</v>
      </c>
      <c r="C34" s="28" t="s">
        <v>137</v>
      </c>
      <c r="D34" s="45" t="s">
        <v>138</v>
      </c>
      <c r="E34" s="38" t="s">
        <v>18</v>
      </c>
      <c r="F34" s="23">
        <v>44250</v>
      </c>
    </row>
    <row r="35" spans="1:6" x14ac:dyDescent="0.25">
      <c r="A35" s="33" t="s">
        <v>123</v>
      </c>
      <c r="B35" s="22" t="s">
        <v>139</v>
      </c>
      <c r="C35" s="28" t="s">
        <v>140</v>
      </c>
      <c r="D35" s="45" t="s">
        <v>141</v>
      </c>
      <c r="E35" s="38" t="s">
        <v>142</v>
      </c>
      <c r="F35" s="23">
        <v>12500</v>
      </c>
    </row>
    <row r="36" spans="1:6" x14ac:dyDescent="0.25">
      <c r="A36" s="44" t="s">
        <v>63</v>
      </c>
      <c r="B36" s="46" t="s">
        <v>64</v>
      </c>
      <c r="C36" s="27" t="s">
        <v>65</v>
      </c>
      <c r="D36" s="29" t="s">
        <v>66</v>
      </c>
      <c r="E36" s="39" t="s">
        <v>67</v>
      </c>
      <c r="F36" s="47">
        <v>855000</v>
      </c>
    </row>
    <row r="37" spans="1:6" x14ac:dyDescent="0.25">
      <c r="A37" s="59" t="s">
        <v>49</v>
      </c>
      <c r="B37" s="59"/>
      <c r="C37" s="59"/>
      <c r="D37" s="59"/>
      <c r="E37" s="59"/>
      <c r="F37" s="26">
        <f>SUM(F8:F36)</f>
        <v>11535576.080000002</v>
      </c>
    </row>
    <row r="38" spans="1:6" x14ac:dyDescent="0.25">
      <c r="A38" s="34">
        <v>43995</v>
      </c>
      <c r="B38" s="24"/>
      <c r="C38" s="25" t="s">
        <v>20</v>
      </c>
      <c r="D38" s="25" t="s">
        <v>21</v>
      </c>
      <c r="E38" s="40" t="s">
        <v>22</v>
      </c>
      <c r="F38" s="3">
        <v>42323.05</v>
      </c>
    </row>
    <row r="39" spans="1:6" x14ac:dyDescent="0.25">
      <c r="A39" s="35">
        <v>44104</v>
      </c>
      <c r="B39" s="4"/>
      <c r="C39" s="18" t="s">
        <v>20</v>
      </c>
      <c r="D39" s="18" t="s">
        <v>21</v>
      </c>
      <c r="E39" s="37" t="s">
        <v>22</v>
      </c>
      <c r="F39" s="3">
        <v>36006</v>
      </c>
    </row>
    <row r="40" spans="1:6" x14ac:dyDescent="0.25">
      <c r="A40" s="35">
        <v>44134</v>
      </c>
      <c r="B40" s="4"/>
      <c r="C40" s="18" t="s">
        <v>20</v>
      </c>
      <c r="D40" s="18" t="s">
        <v>21</v>
      </c>
      <c r="E40" s="37" t="s">
        <v>22</v>
      </c>
      <c r="F40" s="3">
        <v>154132</v>
      </c>
    </row>
    <row r="41" spans="1:6" x14ac:dyDescent="0.25">
      <c r="A41" s="35">
        <v>44165</v>
      </c>
      <c r="B41" s="4"/>
      <c r="C41" s="18" t="s">
        <v>20</v>
      </c>
      <c r="D41" s="18" t="s">
        <v>21</v>
      </c>
      <c r="E41" s="37" t="s">
        <v>22</v>
      </c>
      <c r="F41" s="3">
        <v>54093</v>
      </c>
    </row>
    <row r="42" spans="1:6" x14ac:dyDescent="0.25">
      <c r="A42" s="35">
        <v>44196</v>
      </c>
      <c r="B42" s="4"/>
      <c r="C42" s="18" t="s">
        <v>20</v>
      </c>
      <c r="D42" s="18" t="s">
        <v>21</v>
      </c>
      <c r="E42" s="37" t="s">
        <v>22</v>
      </c>
      <c r="F42" s="3">
        <v>23404</v>
      </c>
    </row>
    <row r="43" spans="1:6" x14ac:dyDescent="0.25">
      <c r="A43" s="35">
        <v>44227</v>
      </c>
      <c r="B43" s="4"/>
      <c r="C43" s="18" t="s">
        <v>20</v>
      </c>
      <c r="D43" s="18" t="s">
        <v>21</v>
      </c>
      <c r="E43" s="37" t="s">
        <v>22</v>
      </c>
      <c r="F43" s="3">
        <v>64784.4</v>
      </c>
    </row>
    <row r="44" spans="1:6" x14ac:dyDescent="0.25">
      <c r="A44" s="35">
        <v>44255</v>
      </c>
      <c r="B44" s="4"/>
      <c r="C44" s="18" t="s">
        <v>20</v>
      </c>
      <c r="D44" s="18" t="s">
        <v>21</v>
      </c>
      <c r="E44" s="37" t="s">
        <v>22</v>
      </c>
      <c r="F44" s="3">
        <v>228083.8</v>
      </c>
    </row>
    <row r="45" spans="1:6" x14ac:dyDescent="0.25">
      <c r="A45" s="35">
        <v>44286</v>
      </c>
      <c r="B45" s="4"/>
      <c r="C45" s="18" t="s">
        <v>20</v>
      </c>
      <c r="D45" s="18" t="s">
        <v>21</v>
      </c>
      <c r="E45" s="37" t="s">
        <v>22</v>
      </c>
      <c r="F45" s="3">
        <v>961959.78</v>
      </c>
    </row>
    <row r="46" spans="1:6" x14ac:dyDescent="0.25">
      <c r="A46" s="35">
        <v>44316</v>
      </c>
      <c r="B46" s="4"/>
      <c r="C46" s="18" t="s">
        <v>20</v>
      </c>
      <c r="D46" s="18" t="s">
        <v>21</v>
      </c>
      <c r="E46" s="37" t="s">
        <v>22</v>
      </c>
      <c r="F46" s="3">
        <v>81994.2</v>
      </c>
    </row>
    <row r="47" spans="1:6" x14ac:dyDescent="0.25">
      <c r="A47" s="35">
        <v>44347</v>
      </c>
      <c r="B47" s="4"/>
      <c r="C47" s="18" t="s">
        <v>20</v>
      </c>
      <c r="D47" s="18" t="s">
        <v>21</v>
      </c>
      <c r="E47" s="37" t="s">
        <v>22</v>
      </c>
      <c r="F47" s="3">
        <v>170456.6</v>
      </c>
    </row>
    <row r="48" spans="1:6" x14ac:dyDescent="0.25">
      <c r="A48" s="35">
        <v>44377</v>
      </c>
      <c r="B48" s="4"/>
      <c r="C48" s="18" t="s">
        <v>20</v>
      </c>
      <c r="D48" s="18" t="s">
        <v>21</v>
      </c>
      <c r="E48" s="37" t="s">
        <v>22</v>
      </c>
      <c r="F48" s="3">
        <v>185772</v>
      </c>
    </row>
    <row r="49" spans="1:6" x14ac:dyDescent="0.25">
      <c r="A49" s="35">
        <v>44408</v>
      </c>
      <c r="B49" s="4"/>
      <c r="C49" s="18" t="s">
        <v>20</v>
      </c>
      <c r="D49" s="18" t="s">
        <v>21</v>
      </c>
      <c r="E49" s="37" t="s">
        <v>22</v>
      </c>
      <c r="F49" s="3">
        <v>201756.2</v>
      </c>
    </row>
    <row r="50" spans="1:6" x14ac:dyDescent="0.25">
      <c r="A50" s="35">
        <v>44439</v>
      </c>
      <c r="B50" s="4"/>
      <c r="C50" s="18" t="s">
        <v>20</v>
      </c>
      <c r="D50" s="18" t="s">
        <v>21</v>
      </c>
      <c r="E50" s="37" t="s">
        <v>22</v>
      </c>
      <c r="F50" s="3">
        <v>156588.6</v>
      </c>
    </row>
    <row r="51" spans="1:6" x14ac:dyDescent="0.25">
      <c r="A51" s="35">
        <v>44469</v>
      </c>
      <c r="B51" s="4"/>
      <c r="C51" s="18" t="s">
        <v>20</v>
      </c>
      <c r="D51" s="18" t="s">
        <v>21</v>
      </c>
      <c r="E51" s="37" t="s">
        <v>22</v>
      </c>
      <c r="F51" s="3">
        <v>218044</v>
      </c>
    </row>
    <row r="52" spans="1:6" x14ac:dyDescent="0.25">
      <c r="A52" s="35">
        <v>44500</v>
      </c>
      <c r="B52" s="4"/>
      <c r="C52" s="18" t="s">
        <v>20</v>
      </c>
      <c r="D52" s="18" t="s">
        <v>21</v>
      </c>
      <c r="E52" s="37" t="s">
        <v>22</v>
      </c>
      <c r="F52" s="3">
        <v>169584.2</v>
      </c>
    </row>
    <row r="53" spans="1:6" x14ac:dyDescent="0.25">
      <c r="A53" s="35">
        <v>44530</v>
      </c>
      <c r="B53" s="4"/>
      <c r="C53" s="18" t="s">
        <v>20</v>
      </c>
      <c r="D53" s="18" t="s">
        <v>21</v>
      </c>
      <c r="E53" s="37" t="s">
        <v>22</v>
      </c>
      <c r="F53" s="3">
        <v>159869.6</v>
      </c>
    </row>
    <row r="54" spans="1:6" x14ac:dyDescent="0.25">
      <c r="A54" s="35">
        <v>44561</v>
      </c>
      <c r="B54" s="4"/>
      <c r="C54" s="18" t="s">
        <v>20</v>
      </c>
      <c r="D54" s="18" t="s">
        <v>21</v>
      </c>
      <c r="E54" s="37" t="s">
        <v>22</v>
      </c>
      <c r="F54" s="3">
        <v>32899</v>
      </c>
    </row>
    <row r="55" spans="1:6" x14ac:dyDescent="0.25">
      <c r="A55" s="35">
        <v>44592</v>
      </c>
      <c r="B55" s="4"/>
      <c r="C55" s="18" t="s">
        <v>20</v>
      </c>
      <c r="D55" s="18" t="s">
        <v>21</v>
      </c>
      <c r="E55" s="37" t="s">
        <v>22</v>
      </c>
      <c r="F55" s="3">
        <v>14925</v>
      </c>
    </row>
    <row r="56" spans="1:6" x14ac:dyDescent="0.25">
      <c r="A56" s="35">
        <v>44620</v>
      </c>
      <c r="B56" s="4"/>
      <c r="C56" s="18" t="s">
        <v>20</v>
      </c>
      <c r="D56" s="18" t="s">
        <v>21</v>
      </c>
      <c r="E56" s="37" t="s">
        <v>22</v>
      </c>
      <c r="F56" s="3">
        <v>35863</v>
      </c>
    </row>
    <row r="57" spans="1:6" x14ac:dyDescent="0.25">
      <c r="A57" s="35">
        <v>43222</v>
      </c>
      <c r="B57" s="4" t="s">
        <v>50</v>
      </c>
      <c r="C57" s="18" t="s">
        <v>51</v>
      </c>
      <c r="D57" s="18" t="s">
        <v>52</v>
      </c>
      <c r="E57" s="5"/>
      <c r="F57" s="3">
        <v>38600</v>
      </c>
    </row>
    <row r="58" spans="1:6" x14ac:dyDescent="0.25">
      <c r="A58" s="35">
        <v>43951</v>
      </c>
      <c r="B58" s="9"/>
      <c r="C58" s="19" t="s">
        <v>53</v>
      </c>
      <c r="D58" s="17" t="s">
        <v>54</v>
      </c>
      <c r="E58" s="10"/>
      <c r="F58" s="11">
        <v>543956.42000000004</v>
      </c>
    </row>
    <row r="59" spans="1:6" x14ac:dyDescent="0.25">
      <c r="A59" s="35">
        <v>43738</v>
      </c>
      <c r="B59" s="9"/>
      <c r="C59" s="19" t="s">
        <v>53</v>
      </c>
      <c r="D59" s="17" t="s">
        <v>55</v>
      </c>
      <c r="E59" s="10"/>
      <c r="F59" s="11">
        <v>227288.97</v>
      </c>
    </row>
    <row r="60" spans="1:6" x14ac:dyDescent="0.25">
      <c r="A60" s="60" t="s">
        <v>49</v>
      </c>
      <c r="B60" s="60"/>
      <c r="C60" s="60"/>
      <c r="D60" s="60"/>
      <c r="E60" s="60"/>
      <c r="F60" s="12">
        <f>SUM(F38:F59)</f>
        <v>3802383.8200000008</v>
      </c>
    </row>
    <row r="61" spans="1:6" x14ac:dyDescent="0.25">
      <c r="A61" s="8"/>
      <c r="B61" s="13"/>
      <c r="C61" s="17" t="s">
        <v>56</v>
      </c>
      <c r="D61" s="17"/>
      <c r="E61" s="14"/>
      <c r="F61" s="11">
        <v>407557.15</v>
      </c>
    </row>
    <row r="62" spans="1:6" x14ac:dyDescent="0.25">
      <c r="A62" s="8"/>
      <c r="B62" s="15"/>
      <c r="C62" s="17" t="s">
        <v>57</v>
      </c>
      <c r="D62" s="17"/>
      <c r="E62" s="14"/>
      <c r="F62" s="11">
        <v>2020233.26</v>
      </c>
    </row>
    <row r="63" spans="1:6" x14ac:dyDescent="0.25">
      <c r="A63" s="8"/>
      <c r="B63" s="15"/>
      <c r="C63" s="17" t="s">
        <v>58</v>
      </c>
      <c r="D63" s="17"/>
      <c r="E63" s="14"/>
      <c r="F63" s="11">
        <v>325441.3</v>
      </c>
    </row>
    <row r="64" spans="1:6" x14ac:dyDescent="0.25">
      <c r="A64" s="8"/>
      <c r="B64" s="15"/>
      <c r="C64" s="17" t="s">
        <v>75</v>
      </c>
      <c r="D64" s="21"/>
      <c r="E64" s="14"/>
      <c r="F64" s="41">
        <v>595570</v>
      </c>
    </row>
    <row r="65" spans="1:6" x14ac:dyDescent="0.25">
      <c r="A65" s="2"/>
      <c r="B65" s="15"/>
      <c r="C65" s="17" t="s">
        <v>59</v>
      </c>
      <c r="D65" s="21"/>
      <c r="E65" s="14"/>
      <c r="F65" s="11">
        <v>135181.82</v>
      </c>
    </row>
    <row r="66" spans="1:6" x14ac:dyDescent="0.25">
      <c r="A66" s="2"/>
      <c r="B66" s="15"/>
      <c r="C66" s="17" t="s">
        <v>60</v>
      </c>
      <c r="D66" s="17"/>
      <c r="E66" s="14"/>
      <c r="F66" s="11">
        <v>13734.12</v>
      </c>
    </row>
    <row r="67" spans="1:6" x14ac:dyDescent="0.25">
      <c r="A67" s="2"/>
      <c r="B67" s="15"/>
      <c r="C67" s="17" t="s">
        <v>61</v>
      </c>
      <c r="D67" s="17"/>
      <c r="E67" s="14"/>
      <c r="F67" s="11">
        <v>49441.62</v>
      </c>
    </row>
    <row r="68" spans="1:6" x14ac:dyDescent="0.25">
      <c r="A68" s="60" t="s">
        <v>49</v>
      </c>
      <c r="B68" s="60"/>
      <c r="C68" s="60"/>
      <c r="D68" s="60"/>
      <c r="E68" s="60"/>
      <c r="F68" s="12">
        <f>SUM(F61:F67)</f>
        <v>3547159.27</v>
      </c>
    </row>
    <row r="69" spans="1:6" ht="15.75" x14ac:dyDescent="0.25">
      <c r="A69" s="61" t="s">
        <v>62</v>
      </c>
      <c r="B69" s="61"/>
      <c r="C69" s="61"/>
      <c r="D69" s="61"/>
      <c r="E69" s="61"/>
      <c r="F69" s="16">
        <f>F68+F60+F37</f>
        <v>18885119.170000002</v>
      </c>
    </row>
  </sheetData>
  <mergeCells count="14">
    <mergeCell ref="A37:E37"/>
    <mergeCell ref="A60:E60"/>
    <mergeCell ref="A69:E69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68:E68"/>
  </mergeCells>
  <phoneticPr fontId="7" type="noConversion"/>
  <pageMargins left="0.9055118110236221" right="0.51181102362204722" top="0.35433070866141736" bottom="0" header="0.31496062992125984" footer="0.31496062992125984"/>
  <pageSetup paperSize="9" scale="6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F59"/>
  <sheetViews>
    <sheetView topLeftCell="A45" workbookViewId="0">
      <selection activeCell="F50" sqref="F50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30.7109375" customWidth="1"/>
    <col min="4" max="4" width="32.7109375" customWidth="1"/>
    <col min="5" max="5" width="9.5703125" customWidth="1"/>
    <col min="6" max="6" width="19.42578125" customWidth="1"/>
    <col min="8" max="9" width="11.7109375" bestFit="1" customWidth="1"/>
  </cols>
  <sheetData>
    <row r="1" spans="1:6" ht="15.75" x14ac:dyDescent="0.25">
      <c r="A1" s="62" t="s">
        <v>0</v>
      </c>
      <c r="B1" s="62"/>
      <c r="C1" s="62"/>
      <c r="D1" s="62"/>
      <c r="E1" s="62"/>
      <c r="F1" s="62"/>
    </row>
    <row r="2" spans="1:6" ht="15.75" x14ac:dyDescent="0.25">
      <c r="A2" s="62" t="s">
        <v>120</v>
      </c>
      <c r="B2" s="62"/>
      <c r="C2" s="62"/>
      <c r="D2" s="62"/>
      <c r="E2" s="62"/>
      <c r="F2" s="62"/>
    </row>
    <row r="3" spans="1:6" ht="15.75" x14ac:dyDescent="0.25">
      <c r="A3" s="62" t="s">
        <v>1</v>
      </c>
      <c r="B3" s="62"/>
      <c r="C3" s="62"/>
      <c r="D3" s="62"/>
      <c r="E3" s="62"/>
      <c r="F3" s="62"/>
    </row>
    <row r="4" spans="1:6" ht="15.75" x14ac:dyDescent="0.25">
      <c r="A4" s="62" t="s">
        <v>2</v>
      </c>
      <c r="B4" s="62"/>
      <c r="C4" s="62"/>
      <c r="D4" s="62"/>
      <c r="E4" s="62"/>
      <c r="F4" s="62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3" t="s">
        <v>3</v>
      </c>
      <c r="B6" s="64" t="s">
        <v>4</v>
      </c>
      <c r="C6" s="64" t="s">
        <v>5</v>
      </c>
      <c r="D6" s="64" t="s">
        <v>6</v>
      </c>
      <c r="E6" s="64" t="s">
        <v>7</v>
      </c>
      <c r="F6" s="65" t="s">
        <v>8</v>
      </c>
    </row>
    <row r="7" spans="1:6" ht="15.75" thickBot="1" x14ac:dyDescent="0.3">
      <c r="A7" s="63"/>
      <c r="B7" s="64"/>
      <c r="C7" s="64"/>
      <c r="D7" s="64"/>
      <c r="E7" s="64"/>
      <c r="F7" s="65"/>
    </row>
    <row r="8" spans="1:6" x14ac:dyDescent="0.25">
      <c r="A8" s="30">
        <v>42747</v>
      </c>
      <c r="B8" s="17" t="s">
        <v>10</v>
      </c>
      <c r="C8" s="17" t="s">
        <v>11</v>
      </c>
      <c r="D8" s="17" t="s">
        <v>12</v>
      </c>
      <c r="E8" s="36" t="s">
        <v>13</v>
      </c>
      <c r="F8" s="3">
        <v>15646.8</v>
      </c>
    </row>
    <row r="9" spans="1:6" x14ac:dyDescent="0.25">
      <c r="A9" s="53" t="s">
        <v>121</v>
      </c>
      <c r="B9" s="17" t="s">
        <v>122</v>
      </c>
      <c r="C9" s="17" t="s">
        <v>90</v>
      </c>
      <c r="D9" s="17" t="s">
        <v>91</v>
      </c>
      <c r="E9" s="36" t="s">
        <v>22</v>
      </c>
      <c r="F9" s="3">
        <v>37500</v>
      </c>
    </row>
    <row r="10" spans="1:6" x14ac:dyDescent="0.25">
      <c r="A10" s="53" t="s">
        <v>123</v>
      </c>
      <c r="B10" s="17" t="s">
        <v>124</v>
      </c>
      <c r="C10" s="17" t="s">
        <v>143</v>
      </c>
      <c r="D10" s="17" t="s">
        <v>102</v>
      </c>
      <c r="E10" s="37" t="s">
        <v>103</v>
      </c>
      <c r="F10" s="3">
        <v>11800</v>
      </c>
    </row>
    <row r="11" spans="1:6" x14ac:dyDescent="0.25">
      <c r="A11" s="53" t="s">
        <v>121</v>
      </c>
      <c r="B11" s="17" t="s">
        <v>125</v>
      </c>
      <c r="C11" s="17" t="s">
        <v>143</v>
      </c>
      <c r="D11" s="17" t="s">
        <v>102</v>
      </c>
      <c r="E11" s="37" t="s">
        <v>103</v>
      </c>
      <c r="F11" s="3">
        <v>11800</v>
      </c>
    </row>
    <row r="12" spans="1:6" x14ac:dyDescent="0.25">
      <c r="A12" s="53" t="s">
        <v>104</v>
      </c>
      <c r="B12" s="17" t="s">
        <v>105</v>
      </c>
      <c r="C12" s="17" t="s">
        <v>106</v>
      </c>
      <c r="D12" s="17" t="s">
        <v>107</v>
      </c>
      <c r="E12" s="37" t="s">
        <v>108</v>
      </c>
      <c r="F12" s="3">
        <v>494290</v>
      </c>
    </row>
    <row r="13" spans="1:6" x14ac:dyDescent="0.25">
      <c r="A13" s="53" t="s">
        <v>109</v>
      </c>
      <c r="B13" s="17" t="s">
        <v>98</v>
      </c>
      <c r="C13" s="17" t="s">
        <v>110</v>
      </c>
      <c r="D13" s="17" t="s">
        <v>111</v>
      </c>
      <c r="E13" s="37" t="s">
        <v>9</v>
      </c>
      <c r="F13" s="3">
        <v>49190.84</v>
      </c>
    </row>
    <row r="14" spans="1:6" x14ac:dyDescent="0.25">
      <c r="A14" s="31" t="s">
        <v>79</v>
      </c>
      <c r="B14" s="18" t="s">
        <v>15</v>
      </c>
      <c r="C14" s="18" t="s">
        <v>16</v>
      </c>
      <c r="D14" s="18" t="s">
        <v>17</v>
      </c>
      <c r="E14" s="37" t="s">
        <v>14</v>
      </c>
      <c r="F14" s="3">
        <v>8260</v>
      </c>
    </row>
    <row r="15" spans="1:6" x14ac:dyDescent="0.25">
      <c r="A15" s="31" t="s">
        <v>123</v>
      </c>
      <c r="B15" s="18" t="s">
        <v>126</v>
      </c>
      <c r="C15" s="18" t="s">
        <v>127</v>
      </c>
      <c r="D15" s="18" t="s">
        <v>128</v>
      </c>
      <c r="E15" s="37" t="s">
        <v>108</v>
      </c>
      <c r="F15" s="3">
        <v>643650</v>
      </c>
    </row>
    <row r="16" spans="1:6" x14ac:dyDescent="0.25">
      <c r="A16" s="32">
        <v>44054</v>
      </c>
      <c r="B16" s="18" t="s">
        <v>19</v>
      </c>
      <c r="C16" s="18" t="s">
        <v>20</v>
      </c>
      <c r="D16" s="18" t="s">
        <v>21</v>
      </c>
      <c r="E16" s="37" t="s">
        <v>22</v>
      </c>
      <c r="F16" s="3">
        <v>114036.5</v>
      </c>
    </row>
    <row r="17" spans="1:6" ht="15.75" customHeight="1" x14ac:dyDescent="0.25">
      <c r="A17" s="32">
        <v>44298</v>
      </c>
      <c r="B17" s="18" t="s">
        <v>23</v>
      </c>
      <c r="C17" s="18" t="s">
        <v>20</v>
      </c>
      <c r="D17" s="18" t="s">
        <v>24</v>
      </c>
      <c r="E17" s="37" t="s">
        <v>18</v>
      </c>
      <c r="F17" s="3">
        <v>580465.18999999994</v>
      </c>
    </row>
    <row r="18" spans="1:6" x14ac:dyDescent="0.25">
      <c r="A18" s="7" t="s">
        <v>25</v>
      </c>
      <c r="B18" s="6" t="s">
        <v>26</v>
      </c>
      <c r="C18" s="6" t="s">
        <v>27</v>
      </c>
      <c r="D18" s="17" t="s">
        <v>28</v>
      </c>
      <c r="E18" s="36" t="s">
        <v>29</v>
      </c>
      <c r="F18" s="3">
        <v>8000</v>
      </c>
    </row>
    <row r="19" spans="1:6" x14ac:dyDescent="0.25">
      <c r="A19" s="7" t="s">
        <v>30</v>
      </c>
      <c r="B19" s="17" t="s">
        <v>31</v>
      </c>
      <c r="C19" s="17" t="s">
        <v>32</v>
      </c>
      <c r="D19" s="18" t="s">
        <v>33</v>
      </c>
      <c r="E19" s="37" t="s">
        <v>34</v>
      </c>
      <c r="F19" s="3">
        <v>6233.95</v>
      </c>
    </row>
    <row r="20" spans="1:6" x14ac:dyDescent="0.25">
      <c r="A20" s="32">
        <v>42690</v>
      </c>
      <c r="B20" s="17" t="s">
        <v>35</v>
      </c>
      <c r="C20" s="17" t="s">
        <v>32</v>
      </c>
      <c r="D20" s="17" t="s">
        <v>33</v>
      </c>
      <c r="E20" s="36" t="s">
        <v>34</v>
      </c>
      <c r="F20" s="3">
        <v>3484.26</v>
      </c>
    </row>
    <row r="21" spans="1:6" x14ac:dyDescent="0.25">
      <c r="A21" s="32">
        <v>42690</v>
      </c>
      <c r="B21" s="17" t="s">
        <v>36</v>
      </c>
      <c r="C21" s="17" t="s">
        <v>32</v>
      </c>
      <c r="D21" s="18" t="s">
        <v>37</v>
      </c>
      <c r="E21" s="37" t="s">
        <v>38</v>
      </c>
      <c r="F21" s="3">
        <v>5472</v>
      </c>
    </row>
    <row r="22" spans="1:6" x14ac:dyDescent="0.25">
      <c r="A22" s="32">
        <v>42697</v>
      </c>
      <c r="B22" s="17" t="s">
        <v>39</v>
      </c>
      <c r="C22" s="17" t="s">
        <v>40</v>
      </c>
      <c r="D22" s="17" t="s">
        <v>41</v>
      </c>
      <c r="E22" s="37" t="s">
        <v>42</v>
      </c>
      <c r="F22" s="3">
        <v>11974</v>
      </c>
    </row>
    <row r="23" spans="1:6" ht="16.5" customHeight="1" x14ac:dyDescent="0.25">
      <c r="A23" s="32">
        <v>42702</v>
      </c>
      <c r="B23" s="17" t="s">
        <v>43</v>
      </c>
      <c r="C23" s="17" t="s">
        <v>44</v>
      </c>
      <c r="D23" s="17" t="s">
        <v>45</v>
      </c>
      <c r="E23" s="36" t="s">
        <v>46</v>
      </c>
      <c r="F23" s="3">
        <v>7080</v>
      </c>
    </row>
    <row r="24" spans="1:6" ht="18" customHeight="1" x14ac:dyDescent="0.25">
      <c r="A24" s="32">
        <v>42711</v>
      </c>
      <c r="B24" s="17" t="s">
        <v>47</v>
      </c>
      <c r="C24" s="17" t="s">
        <v>44</v>
      </c>
      <c r="D24" s="17" t="s">
        <v>45</v>
      </c>
      <c r="E24" s="36" t="s">
        <v>46</v>
      </c>
      <c r="F24" s="3">
        <v>5900</v>
      </c>
    </row>
    <row r="25" spans="1:6" x14ac:dyDescent="0.25">
      <c r="A25" s="32">
        <v>42711</v>
      </c>
      <c r="B25" s="18" t="s">
        <v>48</v>
      </c>
      <c r="C25" s="18" t="s">
        <v>44</v>
      </c>
      <c r="D25" s="18" t="s">
        <v>45</v>
      </c>
      <c r="E25" s="37" t="s">
        <v>46</v>
      </c>
      <c r="F25" s="3">
        <v>4720</v>
      </c>
    </row>
    <row r="26" spans="1:6" x14ac:dyDescent="0.25">
      <c r="A26" s="31" t="s">
        <v>99</v>
      </c>
      <c r="B26" s="18" t="s">
        <v>112</v>
      </c>
      <c r="C26" s="18" t="s">
        <v>113</v>
      </c>
      <c r="D26" s="18" t="s">
        <v>114</v>
      </c>
      <c r="E26" s="37" t="s">
        <v>76</v>
      </c>
      <c r="F26" s="3">
        <v>201814.22</v>
      </c>
    </row>
    <row r="27" spans="1:6" x14ac:dyDescent="0.25">
      <c r="A27" s="31" t="s">
        <v>99</v>
      </c>
      <c r="B27" s="18" t="s">
        <v>115</v>
      </c>
      <c r="C27" s="18" t="s">
        <v>116</v>
      </c>
      <c r="D27" s="18" t="s">
        <v>117</v>
      </c>
      <c r="E27" s="37" t="s">
        <v>118</v>
      </c>
      <c r="F27" s="3">
        <v>681226.98</v>
      </c>
    </row>
    <row r="28" spans="1:6" x14ac:dyDescent="0.25">
      <c r="A28" s="33" t="s">
        <v>77</v>
      </c>
      <c r="B28" s="22" t="s">
        <v>80</v>
      </c>
      <c r="C28" s="22" t="s">
        <v>81</v>
      </c>
      <c r="D28" s="22" t="s">
        <v>82</v>
      </c>
      <c r="E28" s="38" t="s">
        <v>78</v>
      </c>
      <c r="F28" s="23">
        <v>99441.81</v>
      </c>
    </row>
    <row r="29" spans="1:6" x14ac:dyDescent="0.25">
      <c r="A29" s="33" t="s">
        <v>68</v>
      </c>
      <c r="B29" s="22" t="s">
        <v>69</v>
      </c>
      <c r="C29" s="28" t="s">
        <v>70</v>
      </c>
      <c r="D29" s="22" t="s">
        <v>71</v>
      </c>
      <c r="E29" s="38" t="s">
        <v>72</v>
      </c>
      <c r="F29" s="23">
        <v>74340</v>
      </c>
    </row>
    <row r="30" spans="1:6" x14ac:dyDescent="0.25">
      <c r="A30" s="33" t="s">
        <v>68</v>
      </c>
      <c r="B30" s="22" t="s">
        <v>74</v>
      </c>
      <c r="C30" s="28" t="s">
        <v>70</v>
      </c>
      <c r="D30" s="22" t="s">
        <v>73</v>
      </c>
      <c r="E30" s="38" t="s">
        <v>72</v>
      </c>
      <c r="F30" s="23">
        <v>499140</v>
      </c>
    </row>
    <row r="31" spans="1:6" x14ac:dyDescent="0.25">
      <c r="A31" s="33" t="s">
        <v>129</v>
      </c>
      <c r="B31" s="22" t="s">
        <v>130</v>
      </c>
      <c r="C31" s="28" t="s">
        <v>131</v>
      </c>
      <c r="D31" s="22" t="s">
        <v>132</v>
      </c>
      <c r="E31" s="38" t="s">
        <v>101</v>
      </c>
      <c r="F31" s="23">
        <v>6625574.9000000004</v>
      </c>
    </row>
    <row r="32" spans="1:6" x14ac:dyDescent="0.25">
      <c r="A32" s="33" t="s">
        <v>83</v>
      </c>
      <c r="B32" s="22" t="s">
        <v>84</v>
      </c>
      <c r="C32" s="28" t="s">
        <v>85</v>
      </c>
      <c r="D32" s="45" t="s">
        <v>86</v>
      </c>
      <c r="E32" s="38" t="s">
        <v>14</v>
      </c>
      <c r="F32" s="23">
        <v>358949.13</v>
      </c>
    </row>
    <row r="33" spans="1:6" x14ac:dyDescent="0.25">
      <c r="A33" s="33" t="s">
        <v>133</v>
      </c>
      <c r="B33" s="22" t="s">
        <v>134</v>
      </c>
      <c r="C33" s="28" t="s">
        <v>119</v>
      </c>
      <c r="D33" s="45" t="s">
        <v>100</v>
      </c>
      <c r="E33" s="38" t="s">
        <v>101</v>
      </c>
      <c r="F33" s="23">
        <v>63835.5</v>
      </c>
    </row>
    <row r="34" spans="1:6" x14ac:dyDescent="0.25">
      <c r="A34" s="33" t="s">
        <v>135</v>
      </c>
      <c r="B34" s="22" t="s">
        <v>136</v>
      </c>
      <c r="C34" s="28" t="s">
        <v>137</v>
      </c>
      <c r="D34" s="45" t="s">
        <v>138</v>
      </c>
      <c r="E34" s="38" t="s">
        <v>18</v>
      </c>
      <c r="F34" s="23">
        <v>44250</v>
      </c>
    </row>
    <row r="35" spans="1:6" x14ac:dyDescent="0.25">
      <c r="A35" s="33" t="s">
        <v>123</v>
      </c>
      <c r="B35" s="22" t="s">
        <v>139</v>
      </c>
      <c r="C35" s="28" t="s">
        <v>140</v>
      </c>
      <c r="D35" s="45" t="s">
        <v>141</v>
      </c>
      <c r="E35" s="38" t="s">
        <v>142</v>
      </c>
      <c r="F35" s="23">
        <v>12500</v>
      </c>
    </row>
    <row r="36" spans="1:6" x14ac:dyDescent="0.25">
      <c r="A36" s="44" t="s">
        <v>63</v>
      </c>
      <c r="B36" s="46" t="s">
        <v>64</v>
      </c>
      <c r="C36" s="27" t="s">
        <v>65</v>
      </c>
      <c r="D36" s="29" t="s">
        <v>66</v>
      </c>
      <c r="E36" s="39" t="s">
        <v>67</v>
      </c>
      <c r="F36" s="47">
        <v>855000</v>
      </c>
    </row>
    <row r="37" spans="1:6" x14ac:dyDescent="0.25">
      <c r="A37" s="59" t="s">
        <v>49</v>
      </c>
      <c r="B37" s="59"/>
      <c r="C37" s="59"/>
      <c r="D37" s="59"/>
      <c r="E37" s="59"/>
      <c r="F37" s="48">
        <f>SUM(F8:F36)</f>
        <v>11535576.080000002</v>
      </c>
    </row>
    <row r="38" spans="1:6" x14ac:dyDescent="0.25">
      <c r="A38" s="49" t="s">
        <v>145</v>
      </c>
      <c r="B38" s="50" t="s">
        <v>144</v>
      </c>
      <c r="C38" s="22" t="s">
        <v>92</v>
      </c>
      <c r="D38" s="22" t="s">
        <v>93</v>
      </c>
      <c r="E38" s="39" t="s">
        <v>94</v>
      </c>
      <c r="F38" s="51">
        <v>3000</v>
      </c>
    </row>
    <row r="39" spans="1:6" x14ac:dyDescent="0.25">
      <c r="A39" s="49" t="s">
        <v>150</v>
      </c>
      <c r="B39" s="50" t="s">
        <v>147</v>
      </c>
      <c r="C39" s="22" t="s">
        <v>146</v>
      </c>
      <c r="D39" s="22" t="s">
        <v>148</v>
      </c>
      <c r="E39" s="38" t="s">
        <v>149</v>
      </c>
      <c r="F39" s="51">
        <v>58200</v>
      </c>
    </row>
    <row r="40" spans="1:6" x14ac:dyDescent="0.25">
      <c r="A40" s="49" t="s">
        <v>155</v>
      </c>
      <c r="B40" s="50" t="s">
        <v>154</v>
      </c>
      <c r="C40" s="22" t="s">
        <v>153</v>
      </c>
      <c r="D40" s="22" t="s">
        <v>148</v>
      </c>
      <c r="E40" s="38" t="s">
        <v>149</v>
      </c>
      <c r="F40" s="51">
        <v>22300</v>
      </c>
    </row>
    <row r="41" spans="1:6" x14ac:dyDescent="0.25">
      <c r="A41" s="49" t="s">
        <v>121</v>
      </c>
      <c r="B41" s="50" t="s">
        <v>152</v>
      </c>
      <c r="C41" s="22" t="s">
        <v>151</v>
      </c>
      <c r="D41" s="22" t="s">
        <v>148</v>
      </c>
      <c r="E41" s="38" t="s">
        <v>149</v>
      </c>
      <c r="F41" s="51">
        <v>216260</v>
      </c>
    </row>
    <row r="42" spans="1:6" x14ac:dyDescent="0.25">
      <c r="A42" s="58" t="s">
        <v>156</v>
      </c>
      <c r="B42" s="45" t="s">
        <v>157</v>
      </c>
      <c r="C42" s="22" t="s">
        <v>87</v>
      </c>
      <c r="D42" s="22" t="s">
        <v>88</v>
      </c>
      <c r="E42" s="38" t="s">
        <v>95</v>
      </c>
      <c r="F42" s="51">
        <v>132137.43</v>
      </c>
    </row>
    <row r="43" spans="1:6" x14ac:dyDescent="0.25">
      <c r="A43" s="58" t="s">
        <v>156</v>
      </c>
      <c r="B43" s="45" t="s">
        <v>158</v>
      </c>
      <c r="C43" s="22" t="s">
        <v>87</v>
      </c>
      <c r="D43" s="22" t="s">
        <v>88</v>
      </c>
      <c r="E43" s="38" t="s">
        <v>95</v>
      </c>
      <c r="F43" s="51">
        <v>1163.5</v>
      </c>
    </row>
    <row r="44" spans="1:6" x14ac:dyDescent="0.25">
      <c r="A44" s="58" t="s">
        <v>156</v>
      </c>
      <c r="B44" s="45" t="s">
        <v>159</v>
      </c>
      <c r="C44" s="22" t="s">
        <v>87</v>
      </c>
      <c r="D44" s="22" t="s">
        <v>88</v>
      </c>
      <c r="E44" s="38" t="s">
        <v>95</v>
      </c>
      <c r="F44" s="51">
        <v>61581.75</v>
      </c>
    </row>
    <row r="45" spans="1:6" x14ac:dyDescent="0.25">
      <c r="A45" s="58" t="s">
        <v>156</v>
      </c>
      <c r="B45" s="45" t="s">
        <v>160</v>
      </c>
      <c r="C45" s="22" t="s">
        <v>87</v>
      </c>
      <c r="D45" s="22" t="s">
        <v>88</v>
      </c>
      <c r="E45" s="38" t="s">
        <v>95</v>
      </c>
      <c r="F45" s="51">
        <v>825.5</v>
      </c>
    </row>
    <row r="46" spans="1:6" x14ac:dyDescent="0.25">
      <c r="A46" s="58" t="s">
        <v>156</v>
      </c>
      <c r="B46" s="45" t="s">
        <v>161</v>
      </c>
      <c r="C46" s="22" t="s">
        <v>87</v>
      </c>
      <c r="D46" s="22" t="s">
        <v>88</v>
      </c>
      <c r="E46" s="38" t="s">
        <v>95</v>
      </c>
      <c r="F46" s="51">
        <v>825.5</v>
      </c>
    </row>
    <row r="47" spans="1:6" x14ac:dyDescent="0.25">
      <c r="A47" s="58" t="s">
        <v>156</v>
      </c>
      <c r="B47" s="45" t="s">
        <v>162</v>
      </c>
      <c r="C47" s="22" t="s">
        <v>87</v>
      </c>
      <c r="D47" s="22" t="s">
        <v>88</v>
      </c>
      <c r="E47" s="38" t="s">
        <v>97</v>
      </c>
      <c r="F47" s="51">
        <v>3398.36</v>
      </c>
    </row>
    <row r="48" spans="1:6" x14ac:dyDescent="0.25">
      <c r="A48" s="58" t="s">
        <v>156</v>
      </c>
      <c r="B48" s="45" t="s">
        <v>164</v>
      </c>
      <c r="C48" s="22" t="s">
        <v>87</v>
      </c>
      <c r="D48" s="22" t="s">
        <v>88</v>
      </c>
      <c r="E48" s="38" t="s">
        <v>97</v>
      </c>
      <c r="F48" s="51">
        <v>1943.5</v>
      </c>
    </row>
    <row r="49" spans="1:6" x14ac:dyDescent="0.25">
      <c r="A49" s="58" t="s">
        <v>156</v>
      </c>
      <c r="B49" s="45" t="s">
        <v>163</v>
      </c>
      <c r="C49" s="22" t="s">
        <v>87</v>
      </c>
      <c r="D49" s="22" t="s">
        <v>89</v>
      </c>
      <c r="E49" s="38" t="s">
        <v>96</v>
      </c>
      <c r="F49" s="41">
        <v>278104.43</v>
      </c>
    </row>
    <row r="50" spans="1:6" x14ac:dyDescent="0.25">
      <c r="A50" s="59" t="s">
        <v>49</v>
      </c>
      <c r="B50" s="59"/>
      <c r="C50" s="59"/>
      <c r="D50" s="59"/>
      <c r="E50" s="59"/>
      <c r="F50" s="52">
        <f>SUM(F38:F49)</f>
        <v>779739.97</v>
      </c>
    </row>
    <row r="51" spans="1:6" x14ac:dyDescent="0.25">
      <c r="A51" s="54"/>
      <c r="B51" s="55"/>
      <c r="C51" s="56" t="s">
        <v>56</v>
      </c>
      <c r="D51" s="56"/>
      <c r="E51" s="57"/>
      <c r="F51" s="41">
        <v>407557.15</v>
      </c>
    </row>
    <row r="52" spans="1:6" x14ac:dyDescent="0.25">
      <c r="A52" s="8"/>
      <c r="B52" s="15"/>
      <c r="C52" s="17" t="s">
        <v>57</v>
      </c>
      <c r="D52" s="17"/>
      <c r="E52" s="14"/>
      <c r="F52" s="41">
        <v>2020233.26</v>
      </c>
    </row>
    <row r="53" spans="1:6" x14ac:dyDescent="0.25">
      <c r="A53" s="8"/>
      <c r="B53" s="15"/>
      <c r="C53" s="17" t="s">
        <v>58</v>
      </c>
      <c r="D53" s="17"/>
      <c r="E53" s="14"/>
      <c r="F53" s="41">
        <v>325441.3</v>
      </c>
    </row>
    <row r="54" spans="1:6" x14ac:dyDescent="0.25">
      <c r="A54" s="2"/>
      <c r="B54" s="15"/>
      <c r="C54" s="17" t="s">
        <v>59</v>
      </c>
      <c r="D54" s="21"/>
      <c r="E54" s="14"/>
      <c r="F54" s="41">
        <v>135181.82</v>
      </c>
    </row>
    <row r="55" spans="1:6" x14ac:dyDescent="0.25">
      <c r="A55" s="2"/>
      <c r="B55" s="15"/>
      <c r="C55" s="17" t="s">
        <v>60</v>
      </c>
      <c r="D55" s="17"/>
      <c r="E55" s="14"/>
      <c r="F55" s="41">
        <v>13734.12</v>
      </c>
    </row>
    <row r="56" spans="1:6" x14ac:dyDescent="0.25">
      <c r="A56" s="2"/>
      <c r="B56" s="15"/>
      <c r="C56" s="17" t="s">
        <v>75</v>
      </c>
      <c r="D56" s="17"/>
      <c r="E56" s="14"/>
      <c r="F56" s="41">
        <v>552370</v>
      </c>
    </row>
    <row r="57" spans="1:6" x14ac:dyDescent="0.25">
      <c r="A57" s="2"/>
      <c r="B57" s="15"/>
      <c r="C57" s="17" t="s">
        <v>61</v>
      </c>
      <c r="D57" s="17"/>
      <c r="E57" s="14"/>
      <c r="F57" s="41">
        <v>49441.62</v>
      </c>
    </row>
    <row r="58" spans="1:6" x14ac:dyDescent="0.25">
      <c r="A58" s="66" t="s">
        <v>49</v>
      </c>
      <c r="B58" s="67"/>
      <c r="C58" s="67"/>
      <c r="D58" s="67"/>
      <c r="E58" s="67"/>
      <c r="F58" s="42">
        <f>SUM(F51:F57)</f>
        <v>3503959.27</v>
      </c>
    </row>
    <row r="59" spans="1:6" ht="15.75" x14ac:dyDescent="0.25">
      <c r="A59" s="61" t="s">
        <v>62</v>
      </c>
      <c r="B59" s="61"/>
      <c r="C59" s="61"/>
      <c r="D59" s="61"/>
      <c r="E59" s="68"/>
      <c r="F59" s="43">
        <f>+F37+F50+F58</f>
        <v>15819275.320000002</v>
      </c>
    </row>
  </sheetData>
  <mergeCells count="14">
    <mergeCell ref="A58:E58"/>
    <mergeCell ref="A37:E37"/>
    <mergeCell ref="A50:E50"/>
    <mergeCell ref="A59:E59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7" right="0.7" top="0.75" bottom="0.75" header="0.3" footer="0.3"/>
  <pageSetup paperSize="9" scale="70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4b6c7da9-39eb-4f33-870d-f3bdfbbb5ec1">Sin publicar</Estatus>
    <NOTAS xmlns="4b6c7da9-39eb-4f33-870d-f3bdfbbb5ec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B0A91F5565F84CAFF51B659CDE1EB9" ma:contentTypeVersion="7" ma:contentTypeDescription="Crear nuevo documento." ma:contentTypeScope="" ma:versionID="929868ca6a5ac9bdf6c2df31466bd3f4">
  <xsd:schema xmlns:xsd="http://www.w3.org/2001/XMLSchema" xmlns:xs="http://www.w3.org/2001/XMLSchema" xmlns:p="http://schemas.microsoft.com/office/2006/metadata/properties" xmlns:ns2="4b6c7da9-39eb-4f33-870d-f3bdfbbb5ec1" xmlns:ns3="85a1b3e7-1749-4e6e-8215-9187f50747bb" targetNamespace="http://schemas.microsoft.com/office/2006/metadata/properties" ma:root="true" ma:fieldsID="2af62331f245d3a8bd48702da92c18e7" ns2:_="" ns3:_="">
    <xsd:import namespace="4b6c7da9-39eb-4f33-870d-f3bdfbbb5ec1"/>
    <xsd:import namespace="85a1b3e7-1749-4e6e-8215-9187f50747bb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NOTA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6c7da9-39eb-4f33-870d-f3bdfbbb5ec1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Sin publicar" ma:format="Dropdown" ma:internalName="Estatus">
      <xsd:simpleType>
        <xsd:restriction base="dms:Choice">
          <xsd:enumeration value="Sin publicar"/>
          <xsd:enumeration value="Publicado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AS" ma:index="12" nillable="true" ma:displayName="NOTAS" ma:format="Dropdown" ma:internalName="NOTA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1b3e7-1749-4e6e-8215-9187f50747b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CD0133-CC96-4994-9B78-66F6556545FA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85a1b3e7-1749-4e6e-8215-9187f50747bb"/>
    <ds:schemaRef ds:uri="http://schemas.microsoft.com/office/2006/documentManagement/types"/>
    <ds:schemaRef ds:uri="4b6c7da9-39eb-4f33-870d-f3bdfbbb5ec1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8464EF0-924D-4418-85D0-E0DD50C673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66FBAB-2892-4A33-9C48-643957E6AF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6c7da9-39eb-4f33-870d-f3bdfbbb5ec1"/>
    <ds:schemaRef ds:uri="85a1b3e7-1749-4e6e-8215-9187f50747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Mike Dalwin Peralta</cp:lastModifiedBy>
  <cp:lastPrinted>2023-09-08T15:46:41Z</cp:lastPrinted>
  <dcterms:created xsi:type="dcterms:W3CDTF">2022-11-02T17:19:51Z</dcterms:created>
  <dcterms:modified xsi:type="dcterms:W3CDTF">2023-09-22T16:37:08Z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0x01010037B0A91F5565F84CAFF51B659CDE1EB9</vt:lpwstr>
  </property>
</Properties>
</file>