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MARZO 2023\"/>
    </mc:Choice>
  </mc:AlternateContent>
  <xr:revisionPtr revIDLastSave="0" documentId="8_{BD9D4E95-5D1E-424D-80B7-25FEBD16FAC7}" xr6:coauthVersionLast="47" xr6:coauthVersionMax="47" xr10:uidLastSave="{00000000-0000-0000-0000-000000000000}"/>
  <bookViews>
    <workbookView xWindow="-120" yWindow="-120" windowWidth="20730" windowHeight="11160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F71" i="2"/>
  <c r="F63" i="2"/>
  <c r="F49" i="1"/>
  <c r="F72" i="2" l="1"/>
  <c r="F80" i="1"/>
  <c r="F72" i="1"/>
  <c r="F81" i="1" l="1"/>
</calcChain>
</file>

<file path=xl/sharedStrings.xml><?xml version="1.0" encoding="utf-8"?>
<sst xmlns="http://schemas.openxmlformats.org/spreadsheetml/2006/main" count="559" uniqueCount="194">
  <si>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</si>
  <si>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</si>
  <si>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</si>
  <si>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</si>
  <si>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</si>
  <si>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</si>
  <si>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</si>
  <si>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</si>
  <si>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</si>
  <si>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</si>
  <si>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</si>
  <si>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</si>
  <si>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</si>
  <si>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</si>
  <si>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</si>
  <si>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</si>
  <si>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19/08/2022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</si>
  <si>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</si>
  <si>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</si>
  <si>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</si>
  <si>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</si>
  <si>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</si>
  <si>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</si>
  <si>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</si>
  <si>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</si>
  <si>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</si>
  <si>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</si>
  <si>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</si>
  <si>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</si>
  <si>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</si>
  <si>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</si>
  <si>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</si>
  <si>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</si>
  <si>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</si>
  <si>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</si>
  <si>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</si>
  <si>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</si>
  <si>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</si>
  <si>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</si>
  <si>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</si>
  <si>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</si>
  <si>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</si>
  <si>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</si>
  <si>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</si>
  <si>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</si>
  <si>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</si>
  <si>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</si>
  <si>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</si>
  <si>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</si>
  <si>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</si>
  <si>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</si>
  <si>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</si>
  <si>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</si>
  <si>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</si>
  <si>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</si>
  <si>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</si>
  <si>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</si>
  <si>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</si>
  <si>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</si>
  <si>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</si>
  <si>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</si>
  <si>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</si>
  <si>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</si>
  <si>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</si>
  <si>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</si>
  <si>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</si>
  <si>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</si>
  <si>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</si>
  <si>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</si>
  <si>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</si>
  <si>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</si>
  <si>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B1500000134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</si>
  <si>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</si>
  <si>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</si>
  <si>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</si>
  <si>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</si>
  <si>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</si>
  <si>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</si>
  <si>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</si>
  <si>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</si>
  <si>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</si>
  <si>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</si>
  <si>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</si>
  <si>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</si>
  <si>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EDENORTE DOMINICANA</t>
  </si>
  <si>
    <t>COMPANIA DOM. DE TELEFONOS</t>
  </si>
  <si>
    <t xml:space="preserve">SER. DE INTERNET,TELEFO Y FLOTA </t>
  </si>
  <si>
    <t>SER. DE ENERGIA ELECTRICA</t>
  </si>
  <si>
    <t>CORAASAN</t>
  </si>
  <si>
    <t>2.2.1.7.01</t>
  </si>
  <si>
    <t>2.2.1.6.01</t>
  </si>
  <si>
    <t>2.2.1.3.01</t>
  </si>
  <si>
    <t>23/01/2023</t>
  </si>
  <si>
    <t>28/12/2022</t>
  </si>
  <si>
    <t>06/01/2023</t>
  </si>
  <si>
    <t>SERVICIO DE AGUA POTABLE</t>
  </si>
  <si>
    <t>FUAGRISA,S.R.L.</t>
  </si>
  <si>
    <t>B1500000263</t>
  </si>
  <si>
    <t>23/02/2023</t>
  </si>
  <si>
    <t>COMPRA DE AGROQUIMICO</t>
  </si>
  <si>
    <t>2.3.7.2.05</t>
  </si>
  <si>
    <t>20/02/2023</t>
  </si>
  <si>
    <t>B1500000073</t>
  </si>
  <si>
    <t>B1500000074</t>
  </si>
  <si>
    <t>DISTRIBUIDO P&amp;M</t>
  </si>
  <si>
    <t>COMPRA DE PAPEL TUALLA</t>
  </si>
  <si>
    <t>COMPRA DE TINTAS</t>
  </si>
  <si>
    <t>2.3.9.2.01</t>
  </si>
  <si>
    <t>2.3.3.2.01</t>
  </si>
  <si>
    <t>AGUA LA REYNA</t>
  </si>
  <si>
    <t>B1500000408</t>
  </si>
  <si>
    <t>22/02/2023</t>
  </si>
  <si>
    <t>COMP DE BOTELLONES DE AGUA</t>
  </si>
  <si>
    <t>B1500000102</t>
  </si>
  <si>
    <t>SUPLIMADE COMERCIAL</t>
  </si>
  <si>
    <t>24/02/2023</t>
  </si>
  <si>
    <t>SIVINOX, SRL.</t>
  </si>
  <si>
    <t>ALMUEZOS Y REFRIGERIO</t>
  </si>
  <si>
    <t>2.2.8.7.05</t>
  </si>
  <si>
    <t>RELACION DE CUENTAS POR PAGAR AL 31 DE MARZO 2023</t>
  </si>
  <si>
    <t>21/03/2023</t>
  </si>
  <si>
    <t>B1500009430</t>
  </si>
  <si>
    <t>SYDUAL, SRL.</t>
  </si>
  <si>
    <t>BOTELLITAS DE AGUA</t>
  </si>
  <si>
    <t>15/03/2023</t>
  </si>
  <si>
    <t>B1500004639</t>
  </si>
  <si>
    <t>EDITORA DEL CARIBE</t>
  </si>
  <si>
    <t xml:space="preserve"> DE PUBLICACION DE DERECHO</t>
  </si>
  <si>
    <t>B1500000086</t>
  </si>
  <si>
    <t>NEWSOFT, SRL.</t>
  </si>
  <si>
    <t>SERVICIOS TECNICO</t>
  </si>
  <si>
    <t>DOMINGO A. BATISTA</t>
  </si>
  <si>
    <t>SERVICIO DE TRASNPORTE</t>
  </si>
  <si>
    <t>2.2.4.1.01</t>
  </si>
  <si>
    <t>B1500000138</t>
  </si>
  <si>
    <t>B1500001141</t>
  </si>
  <si>
    <t>B1500001142</t>
  </si>
  <si>
    <t>B1500001143</t>
  </si>
  <si>
    <t>SOLUCIONE IMPRESAS</t>
  </si>
  <si>
    <t>ALQUILER DE FOTOCOPIADORA</t>
  </si>
  <si>
    <t>24/03/2023</t>
  </si>
  <si>
    <t>B1500000171</t>
  </si>
  <si>
    <t>RAFAEL SOSA</t>
  </si>
  <si>
    <t>17/03/2023</t>
  </si>
  <si>
    <t>B1500024567</t>
  </si>
  <si>
    <t>SANTO DOMINGO MOTORS</t>
  </si>
  <si>
    <t>MANTENIMIENTO</t>
  </si>
  <si>
    <t>06/03/2023</t>
  </si>
  <si>
    <t>B1500000106</t>
  </si>
  <si>
    <t>B1500000107</t>
  </si>
  <si>
    <t>B1500000108</t>
  </si>
  <si>
    <t>08/03/2023</t>
  </si>
  <si>
    <t>13/03/2023</t>
  </si>
  <si>
    <t>03/03/2023</t>
  </si>
  <si>
    <t>B1500000309</t>
  </si>
  <si>
    <t>MARES OFFICE SUPPLY</t>
  </si>
  <si>
    <t>COMP. DE ENCUADERNADORA</t>
  </si>
  <si>
    <t>2.6.5.2.01</t>
  </si>
  <si>
    <t>B1500000311</t>
  </si>
  <si>
    <t>20/03/2023</t>
  </si>
  <si>
    <t>COMP. DE GUILLOTINA</t>
  </si>
  <si>
    <t>2.3.6.3.04</t>
  </si>
  <si>
    <t>COMP. DE SUMINISTRO DE OFICINA</t>
  </si>
  <si>
    <t>B1500000312</t>
  </si>
  <si>
    <t>B1500000372</t>
  </si>
  <si>
    <t>29/03/2023</t>
  </si>
  <si>
    <t>COMP. DE MASCARILLA</t>
  </si>
  <si>
    <t>2.3.9.9.04</t>
  </si>
  <si>
    <t>27/03/2023</t>
  </si>
  <si>
    <t>B1500000291</t>
  </si>
  <si>
    <t>BADIA TOURS</t>
  </si>
  <si>
    <t>B1500026096</t>
  </si>
  <si>
    <t>23/03/2023</t>
  </si>
  <si>
    <t>B1500025628</t>
  </si>
  <si>
    <t>07/02/2023</t>
  </si>
  <si>
    <t>B1500341618</t>
  </si>
  <si>
    <t>05/03/2023</t>
  </si>
  <si>
    <t>B1500000319</t>
  </si>
  <si>
    <t>VIATICO DE /FEB/MAR</t>
  </si>
  <si>
    <t>VIATICO DE /FEB/MARZO</t>
  </si>
  <si>
    <t>E450000006820</t>
  </si>
  <si>
    <t>E45000007307</t>
  </si>
  <si>
    <t>E450000007312</t>
  </si>
  <si>
    <t>E450000007310</t>
  </si>
  <si>
    <t>E450000007311</t>
  </si>
  <si>
    <t>E450000007308</t>
  </si>
  <si>
    <t>E450000007278</t>
  </si>
  <si>
    <t>E450000007309</t>
  </si>
  <si>
    <t>AYUNTAMIENTO V. GOZ.</t>
  </si>
  <si>
    <t>RECOLECCION DE DESECHOS SOLIDOS</t>
  </si>
  <si>
    <t>31/03/2023</t>
  </si>
  <si>
    <t>B1500000084</t>
  </si>
  <si>
    <t>2.3.2.1.01</t>
  </si>
  <si>
    <t>COMP. DE YUTE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</si>
</sst>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8" xfId="0" applyFont="1" applyBorder="1"/>
    <xf numFmtId="4" fontId="2" fillId="3" borderId="4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164" fontId="2" fillId="3" borderId="8" xfId="0" quotePrefix="1" applyNumberFormat="1" applyFont="1" applyFill="1" applyBorder="1" applyAlignment="1">
      <alignment horizontal="left"/>
    </xf>
    <xf numFmtId="4" fontId="0" fillId="0" borderId="0" xfId="0" applyNumberFormat="1"/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4" fontId="2" fillId="0" borderId="0" xfId="0" quotePrefix="1" applyNumberFormat="1" applyFont="1" applyAlignment="1">
      <alignment horizontal="left"/>
    </xf>
    <xf numFmtId="14" fontId="2" fillId="0" borderId="5" xfId="0" quotePrefix="1" applyNumberFormat="1" applyFont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4" fontId="0" fillId="0" borderId="7" xfId="0" quotePrefix="1" applyNumberFormat="1" applyBorder="1"/>
    <xf numFmtId="164" fontId="2" fillId="3" borderId="17" xfId="0" applyNumberFormat="1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2" fillId="3" borderId="11" xfId="0" quotePrefix="1" applyNumberFormat="1" applyFont="1" applyFill="1" applyBorder="1" applyAlignment="1">
      <alignment horizontal="left"/>
    </xf>
    <xf numFmtId="164" fontId="2" fillId="0" borderId="4" xfId="0" quotePrefix="1" applyNumberFormat="1" applyFont="1" applyBorder="1" applyAlignment="1">
      <alignment horizontal="left"/>
    </xf>
    <xf numFmtId="4" fontId="2" fillId="3" borderId="5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left"/>
    </xf>
    <xf numFmtId="0" fontId="2" fillId="3" borderId="19" xfId="0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533525" cy="88582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76200"/>
          <a:ext cx="1533525" cy="885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200025</xdr:colOff>
      <xdr:row>0</xdr:row>
      <xdr:rowOff>95253</xdr:rowOff>
    </xdr:from>
    <xdr:ext cx="1562099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24625" y="95253"/>
          <a:ext cx="1562099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19050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350" y="1905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81"/>
  <sheetViews>
    <sheetView tabSelected="1" workbookViewId="0">
      <selection activeCell="L20" sqref="L20"/>
    </sheetView>
  </sheetViews>
  <sheetFormatPr baseColWidth="10" defaultRowHeight="15" x14ac:dyDescent="0.25"/>
  <cols>
    <col min="1" max="1" width="10.140625" customWidth="1"/>
    <col min="2" max="2" width="20.42578125" customWidth="1"/>
    <col min="3" max="3" width="29" style="21" customWidth="1"/>
    <col min="4" max="4" width="35.28515625" style="21" customWidth="1"/>
    <col min="5" max="5" width="10.7109375" customWidth="1"/>
    <col min="6" max="6" width="17" customWidth="1"/>
  </cols>
  <sheetData>
    <row r="1" spans="1:6" ht="15.75" x14ac:dyDescent="0.25">
      <c r="A1" s="69" t="s">
        <v>0</v>
      </c>
      <c r="B1" s="69"/>
      <c r="C1" s="69"/>
      <c r="D1" s="69"/>
      <c r="E1" s="69"/>
      <c r="F1" s="69"/>
    </row>
    <row r="2" spans="1:6" ht="15.75" x14ac:dyDescent="0.25">
      <c r="A2" s="69" t="s">
        <v>119</v>
      </c>
      <c r="B2" s="69"/>
      <c r="C2" s="69"/>
      <c r="D2" s="69"/>
      <c r="E2" s="69"/>
      <c r="F2" s="69"/>
    </row>
    <row r="3" spans="1:6" ht="15.75" x14ac:dyDescent="0.25">
      <c r="A3" s="69" t="s">
        <v>1</v>
      </c>
      <c r="B3" s="69"/>
      <c r="C3" s="69"/>
      <c r="D3" s="69"/>
      <c r="E3" s="69"/>
      <c r="F3" s="69"/>
    </row>
    <row r="4" spans="1:6" ht="15.75" x14ac:dyDescent="0.25">
      <c r="A4" s="69" t="s">
        <v>2</v>
      </c>
      <c r="B4" s="69"/>
      <c r="C4" s="69"/>
      <c r="D4" s="69"/>
      <c r="E4" s="69"/>
      <c r="F4" s="69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0" t="s">
        <v>3</v>
      </c>
      <c r="B6" s="71" t="s">
        <v>4</v>
      </c>
      <c r="C6" s="71" t="s">
        <v>5</v>
      </c>
      <c r="D6" s="71" t="s">
        <v>6</v>
      </c>
      <c r="E6" s="71" t="s">
        <v>7</v>
      </c>
      <c r="F6" s="72" t="s">
        <v>8</v>
      </c>
    </row>
    <row r="7" spans="1:6" ht="15.75" thickBot="1" x14ac:dyDescent="0.3">
      <c r="A7" s="70"/>
      <c r="B7" s="71"/>
      <c r="C7" s="71"/>
      <c r="D7" s="71"/>
      <c r="E7" s="71"/>
      <c r="F7" s="72"/>
    </row>
    <row r="8" spans="1:6" x14ac:dyDescent="0.25">
      <c r="A8" s="34">
        <v>42747</v>
      </c>
      <c r="B8" s="18" t="s">
        <v>11</v>
      </c>
      <c r="C8" s="18" t="s">
        <v>12</v>
      </c>
      <c r="D8" s="18" t="s">
        <v>13</v>
      </c>
      <c r="E8" s="40" t="s">
        <v>14</v>
      </c>
      <c r="F8" s="4">
        <v>15646.8</v>
      </c>
    </row>
    <row r="9" spans="1:6" ht="18" customHeight="1" x14ac:dyDescent="0.25">
      <c r="A9" s="34" t="s">
        <v>120</v>
      </c>
      <c r="B9" s="18" t="s">
        <v>121</v>
      </c>
      <c r="C9" s="18" t="s">
        <v>122</v>
      </c>
      <c r="D9" s="18" t="s">
        <v>123</v>
      </c>
      <c r="E9" s="40" t="s">
        <v>24</v>
      </c>
      <c r="F9" s="4">
        <v>22500</v>
      </c>
    </row>
    <row r="10" spans="1:6" ht="18" customHeight="1" x14ac:dyDescent="0.25">
      <c r="A10" s="34" t="s">
        <v>124</v>
      </c>
      <c r="B10" s="18" t="s">
        <v>125</v>
      </c>
      <c r="C10" s="18" t="s">
        <v>126</v>
      </c>
      <c r="D10" s="18" t="s">
        <v>127</v>
      </c>
      <c r="E10" s="40" t="s">
        <v>14</v>
      </c>
      <c r="F10" s="4">
        <v>19634.02</v>
      </c>
    </row>
    <row r="11" spans="1:6" x14ac:dyDescent="0.25">
      <c r="A11" s="34">
        <v>45201</v>
      </c>
      <c r="B11" s="18" t="s">
        <v>128</v>
      </c>
      <c r="C11" s="18" t="s">
        <v>129</v>
      </c>
      <c r="D11" s="18" t="s">
        <v>130</v>
      </c>
      <c r="E11" s="40" t="s">
        <v>118</v>
      </c>
      <c r="F11" s="4">
        <v>40415</v>
      </c>
    </row>
    <row r="12" spans="1:6" ht="15.75" customHeight="1" x14ac:dyDescent="0.25">
      <c r="A12" s="34" t="s">
        <v>120</v>
      </c>
      <c r="B12" s="18" t="s">
        <v>134</v>
      </c>
      <c r="C12" s="18" t="s">
        <v>131</v>
      </c>
      <c r="D12" s="18" t="s">
        <v>132</v>
      </c>
      <c r="E12" s="40" t="s">
        <v>133</v>
      </c>
      <c r="F12" s="4">
        <v>40200</v>
      </c>
    </row>
    <row r="13" spans="1:6" x14ac:dyDescent="0.25">
      <c r="A13" s="34" t="s">
        <v>120</v>
      </c>
      <c r="B13" s="18" t="s">
        <v>135</v>
      </c>
      <c r="C13" s="18" t="s">
        <v>138</v>
      </c>
      <c r="D13" s="18" t="s">
        <v>139</v>
      </c>
      <c r="E13" s="40" t="s">
        <v>44</v>
      </c>
      <c r="F13" s="4">
        <v>11800</v>
      </c>
    </row>
    <row r="14" spans="1:6" x14ac:dyDescent="0.25">
      <c r="A14" s="34" t="s">
        <v>120</v>
      </c>
      <c r="B14" s="18" t="s">
        <v>136</v>
      </c>
      <c r="C14" s="18" t="s">
        <v>138</v>
      </c>
      <c r="D14" s="18" t="s">
        <v>139</v>
      </c>
      <c r="E14" s="40" t="s">
        <v>44</v>
      </c>
      <c r="F14" s="4">
        <v>11800</v>
      </c>
    </row>
    <row r="15" spans="1:6" x14ac:dyDescent="0.25">
      <c r="A15" s="34" t="s">
        <v>120</v>
      </c>
      <c r="B15" s="18" t="s">
        <v>137</v>
      </c>
      <c r="C15" s="18" t="s">
        <v>138</v>
      </c>
      <c r="D15" s="18" t="s">
        <v>139</v>
      </c>
      <c r="E15" s="40" t="s">
        <v>44</v>
      </c>
      <c r="F15" s="4">
        <v>11800</v>
      </c>
    </row>
    <row r="16" spans="1:6" x14ac:dyDescent="0.25">
      <c r="A16" s="35" t="s">
        <v>16</v>
      </c>
      <c r="B16" s="19" t="s">
        <v>17</v>
      </c>
      <c r="C16" s="19" t="s">
        <v>18</v>
      </c>
      <c r="D16" s="19" t="s">
        <v>19</v>
      </c>
      <c r="E16" s="41" t="s">
        <v>15</v>
      </c>
      <c r="F16" s="4">
        <v>8260</v>
      </c>
    </row>
    <row r="17" spans="1:6" ht="16.5" customHeight="1" x14ac:dyDescent="0.25">
      <c r="A17" s="35" t="s">
        <v>98</v>
      </c>
      <c r="B17" s="19" t="s">
        <v>97</v>
      </c>
      <c r="C17" s="19" t="s">
        <v>96</v>
      </c>
      <c r="D17" s="19" t="s">
        <v>99</v>
      </c>
      <c r="E17" s="41" t="s">
        <v>100</v>
      </c>
      <c r="F17" s="4">
        <v>1108000</v>
      </c>
    </row>
    <row r="18" spans="1:6" x14ac:dyDescent="0.25">
      <c r="A18" s="36">
        <v>44054</v>
      </c>
      <c r="B18" s="19" t="s">
        <v>21</v>
      </c>
      <c r="C18" s="19" t="s">
        <v>22</v>
      </c>
      <c r="D18" s="19" t="s">
        <v>23</v>
      </c>
      <c r="E18" s="41" t="s">
        <v>24</v>
      </c>
      <c r="F18" s="4">
        <v>114036.5</v>
      </c>
    </row>
    <row r="19" spans="1:6" x14ac:dyDescent="0.25">
      <c r="A19" s="36">
        <v>44298</v>
      </c>
      <c r="B19" s="19" t="s">
        <v>25</v>
      </c>
      <c r="C19" s="19" t="s">
        <v>22</v>
      </c>
      <c r="D19" s="19" t="s">
        <v>26</v>
      </c>
      <c r="E19" s="41" t="s">
        <v>20</v>
      </c>
      <c r="F19" s="4">
        <v>580465.18999999994</v>
      </c>
    </row>
    <row r="20" spans="1:6" x14ac:dyDescent="0.25">
      <c r="A20" s="8" t="s">
        <v>27</v>
      </c>
      <c r="B20" s="7" t="s">
        <v>28</v>
      </c>
      <c r="C20" s="7" t="s">
        <v>29</v>
      </c>
      <c r="D20" s="18" t="s">
        <v>30</v>
      </c>
      <c r="E20" s="40" t="s">
        <v>31</v>
      </c>
      <c r="F20" s="4">
        <v>8000</v>
      </c>
    </row>
    <row r="21" spans="1:6" x14ac:dyDescent="0.25">
      <c r="A21" s="8" t="s">
        <v>32</v>
      </c>
      <c r="B21" s="18" t="s">
        <v>33</v>
      </c>
      <c r="C21" s="18" t="s">
        <v>34</v>
      </c>
      <c r="D21" s="19" t="s">
        <v>35</v>
      </c>
      <c r="E21" s="41" t="s">
        <v>36</v>
      </c>
      <c r="F21" s="4">
        <v>6233.95</v>
      </c>
    </row>
    <row r="22" spans="1:6" x14ac:dyDescent="0.25">
      <c r="A22" s="36">
        <v>42690</v>
      </c>
      <c r="B22" s="18" t="s">
        <v>37</v>
      </c>
      <c r="C22" s="18" t="s">
        <v>34</v>
      </c>
      <c r="D22" s="18" t="s">
        <v>35</v>
      </c>
      <c r="E22" s="40" t="s">
        <v>36</v>
      </c>
      <c r="F22" s="4">
        <v>3484.26</v>
      </c>
    </row>
    <row r="23" spans="1:6" x14ac:dyDescent="0.25">
      <c r="A23" s="36">
        <v>42690</v>
      </c>
      <c r="B23" s="18" t="s">
        <v>38</v>
      </c>
      <c r="C23" s="18" t="s">
        <v>34</v>
      </c>
      <c r="D23" s="19" t="s">
        <v>39</v>
      </c>
      <c r="E23" s="41" t="s">
        <v>40</v>
      </c>
      <c r="F23" s="4">
        <v>5472</v>
      </c>
    </row>
    <row r="24" spans="1:6" x14ac:dyDescent="0.25">
      <c r="A24" s="36">
        <v>42697</v>
      </c>
      <c r="B24" s="18" t="s">
        <v>41</v>
      </c>
      <c r="C24" s="18" t="s">
        <v>42</v>
      </c>
      <c r="D24" s="18" t="s">
        <v>43</v>
      </c>
      <c r="E24" s="41" t="s">
        <v>44</v>
      </c>
      <c r="F24" s="4">
        <v>11974</v>
      </c>
    </row>
    <row r="25" spans="1:6" x14ac:dyDescent="0.25">
      <c r="A25" s="36">
        <v>42702</v>
      </c>
      <c r="B25" s="18" t="s">
        <v>45</v>
      </c>
      <c r="C25" s="18" t="s">
        <v>46</v>
      </c>
      <c r="D25" s="18" t="s">
        <v>47</v>
      </c>
      <c r="E25" s="40" t="s">
        <v>48</v>
      </c>
      <c r="F25" s="4">
        <v>7080</v>
      </c>
    </row>
    <row r="26" spans="1:6" x14ac:dyDescent="0.25">
      <c r="A26" s="36">
        <v>42711</v>
      </c>
      <c r="B26" s="18" t="s">
        <v>49</v>
      </c>
      <c r="C26" s="18" t="s">
        <v>46</v>
      </c>
      <c r="D26" s="18" t="s">
        <v>47</v>
      </c>
      <c r="E26" s="40" t="s">
        <v>48</v>
      </c>
      <c r="F26" s="4">
        <v>5900</v>
      </c>
    </row>
    <row r="27" spans="1:6" x14ac:dyDescent="0.25">
      <c r="A27" s="36">
        <v>42711</v>
      </c>
      <c r="B27" s="19" t="s">
        <v>50</v>
      </c>
      <c r="C27" s="19" t="s">
        <v>46</v>
      </c>
      <c r="D27" s="19" t="s">
        <v>47</v>
      </c>
      <c r="E27" s="41" t="s">
        <v>48</v>
      </c>
      <c r="F27" s="4">
        <v>4720</v>
      </c>
    </row>
    <row r="28" spans="1:6" x14ac:dyDescent="0.25">
      <c r="A28" s="36" t="s">
        <v>101</v>
      </c>
      <c r="B28" s="19" t="s">
        <v>102</v>
      </c>
      <c r="C28" s="19" t="s">
        <v>104</v>
      </c>
      <c r="D28" s="19" t="s">
        <v>105</v>
      </c>
      <c r="E28" s="41" t="s">
        <v>108</v>
      </c>
      <c r="F28" s="4">
        <v>80387.5</v>
      </c>
    </row>
    <row r="29" spans="1:6" x14ac:dyDescent="0.25">
      <c r="A29" s="36" t="s">
        <v>101</v>
      </c>
      <c r="B29" s="19" t="s">
        <v>103</v>
      </c>
      <c r="C29" s="19" t="s">
        <v>104</v>
      </c>
      <c r="D29" s="19" t="s">
        <v>106</v>
      </c>
      <c r="E29" s="41" t="s">
        <v>107</v>
      </c>
      <c r="F29" s="4">
        <v>10549.2</v>
      </c>
    </row>
    <row r="30" spans="1:6" x14ac:dyDescent="0.25">
      <c r="A30" s="61" t="s">
        <v>190</v>
      </c>
      <c r="B30" s="26" t="s">
        <v>191</v>
      </c>
      <c r="C30" s="26" t="s">
        <v>104</v>
      </c>
      <c r="D30" s="26" t="s">
        <v>193</v>
      </c>
      <c r="E30" s="62" t="s">
        <v>192</v>
      </c>
      <c r="F30" s="24">
        <v>99946</v>
      </c>
    </row>
    <row r="31" spans="1:6" x14ac:dyDescent="0.25">
      <c r="A31" s="63" t="s">
        <v>140</v>
      </c>
      <c r="B31" s="23" t="s">
        <v>141</v>
      </c>
      <c r="C31" s="23" t="s">
        <v>142</v>
      </c>
      <c r="D31" s="64" t="s">
        <v>132</v>
      </c>
      <c r="E31" s="65" t="s">
        <v>133</v>
      </c>
      <c r="F31" s="25">
        <v>114600</v>
      </c>
    </row>
    <row r="32" spans="1:6" ht="14.25" customHeight="1" x14ac:dyDescent="0.25">
      <c r="A32" s="37" t="s">
        <v>51</v>
      </c>
      <c r="B32" s="23" t="s">
        <v>52</v>
      </c>
      <c r="C32" s="23" t="s">
        <v>53</v>
      </c>
      <c r="D32" s="23" t="s">
        <v>54</v>
      </c>
      <c r="E32" s="42" t="s">
        <v>9</v>
      </c>
      <c r="F32" s="25">
        <v>44995.5</v>
      </c>
    </row>
    <row r="33" spans="1:6" x14ac:dyDescent="0.25">
      <c r="A33" s="59" t="s">
        <v>51</v>
      </c>
      <c r="B33" s="33" t="s">
        <v>71</v>
      </c>
      <c r="C33" s="28" t="s">
        <v>53</v>
      </c>
      <c r="D33" s="28" t="s">
        <v>54</v>
      </c>
      <c r="E33" s="44" t="s">
        <v>9</v>
      </c>
      <c r="F33" s="60">
        <v>140701.57999999999</v>
      </c>
    </row>
    <row r="34" spans="1:6" x14ac:dyDescent="0.25">
      <c r="A34" s="35" t="s">
        <v>51</v>
      </c>
      <c r="B34" s="19" t="s">
        <v>55</v>
      </c>
      <c r="C34" s="26" t="s">
        <v>53</v>
      </c>
      <c r="D34" s="19" t="s">
        <v>56</v>
      </c>
      <c r="E34" s="41" t="s">
        <v>10</v>
      </c>
      <c r="F34" s="24">
        <v>191160.07</v>
      </c>
    </row>
    <row r="35" spans="1:6" x14ac:dyDescent="0.25">
      <c r="A35" s="37" t="s">
        <v>77</v>
      </c>
      <c r="B35" s="23" t="s">
        <v>78</v>
      </c>
      <c r="C35" s="32" t="s">
        <v>79</v>
      </c>
      <c r="D35" s="23" t="s">
        <v>80</v>
      </c>
      <c r="E35" s="42" t="s">
        <v>81</v>
      </c>
      <c r="F35" s="25">
        <v>74340</v>
      </c>
    </row>
    <row r="36" spans="1:6" x14ac:dyDescent="0.25">
      <c r="A36" s="37" t="s">
        <v>77</v>
      </c>
      <c r="B36" s="23" t="s">
        <v>83</v>
      </c>
      <c r="C36" s="32" t="s">
        <v>79</v>
      </c>
      <c r="D36" s="23" t="s">
        <v>82</v>
      </c>
      <c r="E36" s="42" t="s">
        <v>81</v>
      </c>
      <c r="F36" s="25">
        <v>499140</v>
      </c>
    </row>
    <row r="37" spans="1:6" x14ac:dyDescent="0.25">
      <c r="A37" s="37" t="s">
        <v>143</v>
      </c>
      <c r="B37" s="29" t="s">
        <v>144</v>
      </c>
      <c r="C37" s="32" t="s">
        <v>145</v>
      </c>
      <c r="D37" s="23" t="s">
        <v>146</v>
      </c>
      <c r="E37" s="42" t="s">
        <v>15</v>
      </c>
      <c r="F37" s="25">
        <v>500000.01</v>
      </c>
    </row>
    <row r="38" spans="1:6" x14ac:dyDescent="0.25">
      <c r="A38" s="37" t="s">
        <v>115</v>
      </c>
      <c r="B38" s="29" t="s">
        <v>113</v>
      </c>
      <c r="C38" s="32" t="s">
        <v>116</v>
      </c>
      <c r="D38" s="23" t="s">
        <v>117</v>
      </c>
      <c r="E38" s="42" t="s">
        <v>20</v>
      </c>
      <c r="F38" s="25">
        <v>41536</v>
      </c>
    </row>
    <row r="39" spans="1:6" x14ac:dyDescent="0.25">
      <c r="A39" s="51" t="s">
        <v>147</v>
      </c>
      <c r="B39" s="29" t="s">
        <v>148</v>
      </c>
      <c r="C39" s="32" t="s">
        <v>116</v>
      </c>
      <c r="D39" s="23" t="s">
        <v>117</v>
      </c>
      <c r="E39" s="42" t="s">
        <v>20</v>
      </c>
      <c r="F39" s="25">
        <v>79945</v>
      </c>
    </row>
    <row r="40" spans="1:6" x14ac:dyDescent="0.25">
      <c r="A40" s="37" t="s">
        <v>151</v>
      </c>
      <c r="B40" s="29" t="s">
        <v>149</v>
      </c>
      <c r="C40" s="32" t="s">
        <v>116</v>
      </c>
      <c r="D40" s="23" t="s">
        <v>117</v>
      </c>
      <c r="E40" s="42" t="s">
        <v>20</v>
      </c>
      <c r="F40" s="25">
        <v>37966.5</v>
      </c>
    </row>
    <row r="41" spans="1:6" x14ac:dyDescent="0.25">
      <c r="A41" s="37" t="s">
        <v>152</v>
      </c>
      <c r="B41" s="29" t="s">
        <v>150</v>
      </c>
      <c r="C41" s="32" t="s">
        <v>116</v>
      </c>
      <c r="D41" s="23" t="s">
        <v>117</v>
      </c>
      <c r="E41" s="42" t="s">
        <v>20</v>
      </c>
      <c r="F41" s="25">
        <v>25960</v>
      </c>
    </row>
    <row r="42" spans="1:6" x14ac:dyDescent="0.25">
      <c r="A42" s="37" t="s">
        <v>153</v>
      </c>
      <c r="B42" s="29" t="s">
        <v>154</v>
      </c>
      <c r="C42" s="32" t="s">
        <v>155</v>
      </c>
      <c r="D42" s="23" t="s">
        <v>156</v>
      </c>
      <c r="E42" s="42" t="s">
        <v>157</v>
      </c>
      <c r="F42" s="25">
        <v>28199.99</v>
      </c>
    </row>
    <row r="43" spans="1:6" x14ac:dyDescent="0.25">
      <c r="A43" s="37" t="s">
        <v>159</v>
      </c>
      <c r="B43" s="29" t="s">
        <v>163</v>
      </c>
      <c r="C43" s="32" t="s">
        <v>155</v>
      </c>
      <c r="D43" s="23" t="s">
        <v>162</v>
      </c>
      <c r="E43" s="42" t="s">
        <v>108</v>
      </c>
      <c r="F43" s="25">
        <v>231076.01</v>
      </c>
    </row>
    <row r="44" spans="1:6" x14ac:dyDescent="0.25">
      <c r="A44" s="37" t="s">
        <v>159</v>
      </c>
      <c r="B44" s="29" t="s">
        <v>158</v>
      </c>
      <c r="C44" s="32" t="s">
        <v>155</v>
      </c>
      <c r="D44" s="23" t="s">
        <v>160</v>
      </c>
      <c r="E44" s="42" t="s">
        <v>161</v>
      </c>
      <c r="F44" s="25">
        <v>5100</v>
      </c>
    </row>
    <row r="45" spans="1:6" x14ac:dyDescent="0.25">
      <c r="A45" s="51" t="s">
        <v>165</v>
      </c>
      <c r="B45" s="29" t="s">
        <v>164</v>
      </c>
      <c r="C45" s="32" t="s">
        <v>114</v>
      </c>
      <c r="D45" s="23" t="s">
        <v>166</v>
      </c>
      <c r="E45" s="42" t="s">
        <v>167</v>
      </c>
      <c r="F45" s="25">
        <v>15458</v>
      </c>
    </row>
    <row r="46" spans="1:6" x14ac:dyDescent="0.25">
      <c r="A46" s="51" t="s">
        <v>168</v>
      </c>
      <c r="B46" s="29" t="s">
        <v>169</v>
      </c>
      <c r="C46" s="32" t="s">
        <v>170</v>
      </c>
      <c r="D46" s="18" t="s">
        <v>132</v>
      </c>
      <c r="E46" s="42" t="s">
        <v>133</v>
      </c>
      <c r="F46" s="25">
        <v>55000</v>
      </c>
    </row>
    <row r="47" spans="1:6" x14ac:dyDescent="0.25">
      <c r="A47" s="51" t="s">
        <v>111</v>
      </c>
      <c r="B47" s="29" t="s">
        <v>110</v>
      </c>
      <c r="C47" s="32" t="s">
        <v>109</v>
      </c>
      <c r="D47" s="23" t="s">
        <v>112</v>
      </c>
      <c r="E47" s="42" t="s">
        <v>24</v>
      </c>
      <c r="F47" s="25">
        <v>3300</v>
      </c>
    </row>
    <row r="48" spans="1:6" x14ac:dyDescent="0.25">
      <c r="A48" s="52" t="s">
        <v>72</v>
      </c>
      <c r="B48" s="29" t="s">
        <v>73</v>
      </c>
      <c r="C48" s="31" t="s">
        <v>74</v>
      </c>
      <c r="D48" s="33" t="s">
        <v>75</v>
      </c>
      <c r="E48" s="43" t="s">
        <v>76</v>
      </c>
      <c r="F48" s="3">
        <v>855000</v>
      </c>
    </row>
    <row r="49" spans="1:6" x14ac:dyDescent="0.25">
      <c r="A49" s="66" t="s">
        <v>57</v>
      </c>
      <c r="B49" s="66"/>
      <c r="C49" s="66"/>
      <c r="D49" s="66"/>
      <c r="E49" s="66"/>
      <c r="F49" s="30">
        <f>SUM(F8:F48)</f>
        <v>5171783.08</v>
      </c>
    </row>
    <row r="50" spans="1:6" x14ac:dyDescent="0.25">
      <c r="A50" s="38">
        <v>43995</v>
      </c>
      <c r="B50" s="27"/>
      <c r="C50" s="28" t="s">
        <v>22</v>
      </c>
      <c r="D50" s="28" t="s">
        <v>23</v>
      </c>
      <c r="E50" s="44" t="s">
        <v>24</v>
      </c>
      <c r="F50" s="4">
        <v>42323.05</v>
      </c>
    </row>
    <row r="51" spans="1:6" x14ac:dyDescent="0.25">
      <c r="A51" s="39">
        <v>44104</v>
      </c>
      <c r="B51" s="5"/>
      <c r="C51" s="19" t="s">
        <v>22</v>
      </c>
      <c r="D51" s="19" t="s">
        <v>23</v>
      </c>
      <c r="E51" s="41" t="s">
        <v>24</v>
      </c>
      <c r="F51" s="4">
        <v>36006</v>
      </c>
    </row>
    <row r="52" spans="1:6" x14ac:dyDescent="0.25">
      <c r="A52" s="39">
        <v>44134</v>
      </c>
      <c r="B52" s="5"/>
      <c r="C52" s="19" t="s">
        <v>22</v>
      </c>
      <c r="D52" s="19" t="s">
        <v>23</v>
      </c>
      <c r="E52" s="41" t="s">
        <v>24</v>
      </c>
      <c r="F52" s="4">
        <v>154132</v>
      </c>
    </row>
    <row r="53" spans="1:6" x14ac:dyDescent="0.25">
      <c r="A53" s="39">
        <v>44165</v>
      </c>
      <c r="B53" s="5"/>
      <c r="C53" s="19" t="s">
        <v>22</v>
      </c>
      <c r="D53" s="19" t="s">
        <v>23</v>
      </c>
      <c r="E53" s="41" t="s">
        <v>24</v>
      </c>
      <c r="F53" s="4">
        <v>54093</v>
      </c>
    </row>
    <row r="54" spans="1:6" x14ac:dyDescent="0.25">
      <c r="A54" s="39">
        <v>44196</v>
      </c>
      <c r="B54" s="5"/>
      <c r="C54" s="19" t="s">
        <v>22</v>
      </c>
      <c r="D54" s="19" t="s">
        <v>23</v>
      </c>
      <c r="E54" s="41" t="s">
        <v>24</v>
      </c>
      <c r="F54" s="4">
        <v>23404</v>
      </c>
    </row>
    <row r="55" spans="1:6" x14ac:dyDescent="0.25">
      <c r="A55" s="39">
        <v>44227</v>
      </c>
      <c r="B55" s="5"/>
      <c r="C55" s="19" t="s">
        <v>22</v>
      </c>
      <c r="D55" s="19" t="s">
        <v>23</v>
      </c>
      <c r="E55" s="41" t="s">
        <v>24</v>
      </c>
      <c r="F55" s="4">
        <v>64784.4</v>
      </c>
    </row>
    <row r="56" spans="1:6" x14ac:dyDescent="0.25">
      <c r="A56" s="39">
        <v>44255</v>
      </c>
      <c r="B56" s="5"/>
      <c r="C56" s="19" t="s">
        <v>22</v>
      </c>
      <c r="D56" s="19" t="s">
        <v>23</v>
      </c>
      <c r="E56" s="41" t="s">
        <v>24</v>
      </c>
      <c r="F56" s="4">
        <v>228083.8</v>
      </c>
    </row>
    <row r="57" spans="1:6" x14ac:dyDescent="0.25">
      <c r="A57" s="39">
        <v>44286</v>
      </c>
      <c r="B57" s="5"/>
      <c r="C57" s="19" t="s">
        <v>22</v>
      </c>
      <c r="D57" s="19" t="s">
        <v>23</v>
      </c>
      <c r="E57" s="41" t="s">
        <v>24</v>
      </c>
      <c r="F57" s="4">
        <v>961959.78</v>
      </c>
    </row>
    <row r="58" spans="1:6" x14ac:dyDescent="0.25">
      <c r="A58" s="39">
        <v>44316</v>
      </c>
      <c r="B58" s="5"/>
      <c r="C58" s="19" t="s">
        <v>22</v>
      </c>
      <c r="D58" s="19" t="s">
        <v>23</v>
      </c>
      <c r="E58" s="41" t="s">
        <v>24</v>
      </c>
      <c r="F58" s="4">
        <v>81994.2</v>
      </c>
    </row>
    <row r="59" spans="1:6" x14ac:dyDescent="0.25">
      <c r="A59" s="39">
        <v>44347</v>
      </c>
      <c r="B59" s="5"/>
      <c r="C59" s="19" t="s">
        <v>22</v>
      </c>
      <c r="D59" s="19" t="s">
        <v>23</v>
      </c>
      <c r="E59" s="41" t="s">
        <v>24</v>
      </c>
      <c r="F59" s="4">
        <v>170456.6</v>
      </c>
    </row>
    <row r="60" spans="1:6" x14ac:dyDescent="0.25">
      <c r="A60" s="39">
        <v>44377</v>
      </c>
      <c r="B60" s="5"/>
      <c r="C60" s="19" t="s">
        <v>22</v>
      </c>
      <c r="D60" s="19" t="s">
        <v>23</v>
      </c>
      <c r="E60" s="41" t="s">
        <v>24</v>
      </c>
      <c r="F60" s="4">
        <v>185772</v>
      </c>
    </row>
    <row r="61" spans="1:6" x14ac:dyDescent="0.25">
      <c r="A61" s="39">
        <v>44408</v>
      </c>
      <c r="B61" s="5"/>
      <c r="C61" s="19" t="s">
        <v>22</v>
      </c>
      <c r="D61" s="19" t="s">
        <v>23</v>
      </c>
      <c r="E61" s="41" t="s">
        <v>24</v>
      </c>
      <c r="F61" s="4">
        <v>201756.2</v>
      </c>
    </row>
    <row r="62" spans="1:6" x14ac:dyDescent="0.25">
      <c r="A62" s="39">
        <v>44439</v>
      </c>
      <c r="B62" s="5"/>
      <c r="C62" s="19" t="s">
        <v>22</v>
      </c>
      <c r="D62" s="19" t="s">
        <v>23</v>
      </c>
      <c r="E62" s="41" t="s">
        <v>24</v>
      </c>
      <c r="F62" s="4">
        <v>156588.6</v>
      </c>
    </row>
    <row r="63" spans="1:6" x14ac:dyDescent="0.25">
      <c r="A63" s="39">
        <v>44469</v>
      </c>
      <c r="B63" s="5"/>
      <c r="C63" s="19" t="s">
        <v>22</v>
      </c>
      <c r="D63" s="19" t="s">
        <v>23</v>
      </c>
      <c r="E63" s="41" t="s">
        <v>24</v>
      </c>
      <c r="F63" s="4">
        <v>218044</v>
      </c>
    </row>
    <row r="64" spans="1:6" x14ac:dyDescent="0.25">
      <c r="A64" s="39">
        <v>44500</v>
      </c>
      <c r="B64" s="5"/>
      <c r="C64" s="19" t="s">
        <v>22</v>
      </c>
      <c r="D64" s="19" t="s">
        <v>23</v>
      </c>
      <c r="E64" s="41" t="s">
        <v>24</v>
      </c>
      <c r="F64" s="4">
        <v>169584.2</v>
      </c>
    </row>
    <row r="65" spans="1:6" x14ac:dyDescent="0.25">
      <c r="A65" s="39">
        <v>44530</v>
      </c>
      <c r="B65" s="5"/>
      <c r="C65" s="19" t="s">
        <v>22</v>
      </c>
      <c r="D65" s="19" t="s">
        <v>23</v>
      </c>
      <c r="E65" s="41" t="s">
        <v>24</v>
      </c>
      <c r="F65" s="4">
        <v>159869.6</v>
      </c>
    </row>
    <row r="66" spans="1:6" x14ac:dyDescent="0.25">
      <c r="A66" s="39">
        <v>44561</v>
      </c>
      <c r="B66" s="5"/>
      <c r="C66" s="19" t="s">
        <v>22</v>
      </c>
      <c r="D66" s="19" t="s">
        <v>23</v>
      </c>
      <c r="E66" s="41" t="s">
        <v>24</v>
      </c>
      <c r="F66" s="4">
        <v>32899</v>
      </c>
    </row>
    <row r="67" spans="1:6" x14ac:dyDescent="0.25">
      <c r="A67" s="39">
        <v>44592</v>
      </c>
      <c r="B67" s="5"/>
      <c r="C67" s="19" t="s">
        <v>22</v>
      </c>
      <c r="D67" s="19" t="s">
        <v>23</v>
      </c>
      <c r="E67" s="41" t="s">
        <v>24</v>
      </c>
      <c r="F67" s="4">
        <v>14925</v>
      </c>
    </row>
    <row r="68" spans="1:6" x14ac:dyDescent="0.25">
      <c r="A68" s="39">
        <v>44620</v>
      </c>
      <c r="B68" s="5"/>
      <c r="C68" s="19" t="s">
        <v>22</v>
      </c>
      <c r="D68" s="19" t="s">
        <v>23</v>
      </c>
      <c r="E68" s="41" t="s">
        <v>24</v>
      </c>
      <c r="F68" s="4">
        <v>35863</v>
      </c>
    </row>
    <row r="69" spans="1:6" x14ac:dyDescent="0.25">
      <c r="A69" s="39">
        <v>43222</v>
      </c>
      <c r="B69" s="5" t="s">
        <v>58</v>
      </c>
      <c r="C69" s="19" t="s">
        <v>59</v>
      </c>
      <c r="D69" s="19" t="s">
        <v>60</v>
      </c>
      <c r="E69" s="6"/>
      <c r="F69" s="4">
        <v>38600</v>
      </c>
    </row>
    <row r="70" spans="1:6" x14ac:dyDescent="0.25">
      <c r="A70" s="39">
        <v>43951</v>
      </c>
      <c r="B70" s="10"/>
      <c r="C70" s="20" t="s">
        <v>61</v>
      </c>
      <c r="D70" s="18" t="s">
        <v>62</v>
      </c>
      <c r="E70" s="11"/>
      <c r="F70" s="12">
        <v>543956.42000000004</v>
      </c>
    </row>
    <row r="71" spans="1:6" x14ac:dyDescent="0.25">
      <c r="A71" s="39">
        <v>43738</v>
      </c>
      <c r="B71" s="10"/>
      <c r="C71" s="20" t="s">
        <v>61</v>
      </c>
      <c r="D71" s="18" t="s">
        <v>63</v>
      </c>
      <c r="E71" s="11"/>
      <c r="F71" s="12">
        <v>227288.97</v>
      </c>
    </row>
    <row r="72" spans="1:6" x14ac:dyDescent="0.25">
      <c r="A72" s="67" t="s">
        <v>57</v>
      </c>
      <c r="B72" s="67"/>
      <c r="C72" s="67"/>
      <c r="D72" s="67"/>
      <c r="E72" s="67"/>
      <c r="F72" s="13">
        <f>SUM(F50:F71)</f>
        <v>3802383.8200000008</v>
      </c>
    </row>
    <row r="73" spans="1:6" x14ac:dyDescent="0.25">
      <c r="A73" s="9"/>
      <c r="B73" s="14"/>
      <c r="C73" s="18" t="s">
        <v>64</v>
      </c>
      <c r="D73" s="18"/>
      <c r="E73" s="15"/>
      <c r="F73" s="12">
        <v>407557.15</v>
      </c>
    </row>
    <row r="74" spans="1:6" x14ac:dyDescent="0.25">
      <c r="A74" s="9"/>
      <c r="B74" s="16"/>
      <c r="C74" s="18" t="s">
        <v>65</v>
      </c>
      <c r="D74" s="18"/>
      <c r="E74" s="15"/>
      <c r="F74" s="12">
        <v>2020233.26</v>
      </c>
    </row>
    <row r="75" spans="1:6" x14ac:dyDescent="0.25">
      <c r="A75" s="9"/>
      <c r="B75" s="16"/>
      <c r="C75" s="18" t="s">
        <v>66</v>
      </c>
      <c r="D75" s="18"/>
      <c r="E75" s="15"/>
      <c r="F75" s="12">
        <v>325441.3</v>
      </c>
    </row>
    <row r="76" spans="1:6" x14ac:dyDescent="0.25">
      <c r="A76" s="9"/>
      <c r="B76" s="16"/>
      <c r="C76" s="18" t="s">
        <v>178</v>
      </c>
      <c r="D76" s="22"/>
      <c r="E76" s="15"/>
      <c r="F76" s="47">
        <v>754210</v>
      </c>
    </row>
    <row r="77" spans="1:6" x14ac:dyDescent="0.25">
      <c r="A77" s="2"/>
      <c r="B77" s="16"/>
      <c r="C77" s="18" t="s">
        <v>67</v>
      </c>
      <c r="D77" s="22"/>
      <c r="E77" s="15"/>
      <c r="F77" s="12">
        <v>135181.82</v>
      </c>
    </row>
    <row r="78" spans="1:6" x14ac:dyDescent="0.25">
      <c r="A78" s="2"/>
      <c r="B78" s="16"/>
      <c r="C78" s="18" t="s">
        <v>68</v>
      </c>
      <c r="D78" s="18"/>
      <c r="E78" s="15"/>
      <c r="F78" s="12">
        <v>13734.12</v>
      </c>
    </row>
    <row r="79" spans="1:6" x14ac:dyDescent="0.25">
      <c r="A79" s="2"/>
      <c r="B79" s="16"/>
      <c r="C79" s="18" t="s">
        <v>69</v>
      </c>
      <c r="D79" s="18"/>
      <c r="E79" s="15"/>
      <c r="F79" s="12">
        <v>49441.62</v>
      </c>
    </row>
    <row r="80" spans="1:6" x14ac:dyDescent="0.25">
      <c r="A80" s="67" t="s">
        <v>57</v>
      </c>
      <c r="B80" s="67"/>
      <c r="C80" s="67"/>
      <c r="D80" s="67"/>
      <c r="E80" s="67"/>
      <c r="F80" s="13">
        <f>SUM(F73:F79)</f>
        <v>3705799.27</v>
      </c>
    </row>
    <row r="81" spans="1:6" ht="15.75" x14ac:dyDescent="0.25">
      <c r="A81" s="68" t="s">
        <v>70</v>
      </c>
      <c r="B81" s="68"/>
      <c r="C81" s="68"/>
      <c r="D81" s="68"/>
      <c r="E81" s="68"/>
      <c r="F81" s="17">
        <f>F80+F72+F49</f>
        <v>12679966.170000002</v>
      </c>
    </row>
  </sheetData>
  <mergeCells count="14">
    <mergeCell ref="A49:E49"/>
    <mergeCell ref="A72:E72"/>
    <mergeCell ref="A81:E81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80:E80"/>
  </mergeCells>
  <pageMargins left="0.51181102362204722" right="0.31496062992125984" top="0.55118110236220474" bottom="0.55118110236220474" header="0.31496062992125984" footer="0.31496062992125984"/>
  <pageSetup paperSize="9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I72"/>
  <sheetViews>
    <sheetView topLeftCell="A48" workbookViewId="0">
      <selection sqref="A1:F72"/>
    </sheetView>
  </sheetViews>
  <sheetFormatPr baseColWidth="10" defaultRowHeight="15" x14ac:dyDescent="0.25"/>
  <cols>
    <col min="1" max="1" width="10.85546875" customWidth="1"/>
    <col min="2" max="2" width="20.7109375" customWidth="1"/>
    <col min="3" max="3" width="30.7109375" customWidth="1"/>
    <col min="4" max="4" width="36.28515625" customWidth="1"/>
    <col min="5" max="5" width="9.5703125" customWidth="1"/>
    <col min="6" max="6" width="17.140625" customWidth="1"/>
    <col min="8" max="9" width="11.7109375" bestFit="1" customWidth="1"/>
  </cols>
  <sheetData>
    <row r="1" spans="1:6" ht="15.75" x14ac:dyDescent="0.25">
      <c r="A1" s="69" t="s">
        <v>0</v>
      </c>
      <c r="B1" s="69"/>
      <c r="C1" s="69"/>
      <c r="D1" s="69"/>
      <c r="E1" s="69"/>
      <c r="F1" s="69"/>
    </row>
    <row r="2" spans="1:6" ht="15.75" x14ac:dyDescent="0.25">
      <c r="A2" s="69" t="s">
        <v>119</v>
      </c>
      <c r="B2" s="69"/>
      <c r="C2" s="69"/>
      <c r="D2" s="69"/>
      <c r="E2" s="69"/>
      <c r="F2" s="69"/>
    </row>
    <row r="3" spans="1:6" ht="15.75" x14ac:dyDescent="0.25">
      <c r="A3" s="69" t="s">
        <v>1</v>
      </c>
      <c r="B3" s="69"/>
      <c r="C3" s="69"/>
      <c r="D3" s="69"/>
      <c r="E3" s="69"/>
      <c r="F3" s="69"/>
    </row>
    <row r="4" spans="1:6" ht="15.75" x14ac:dyDescent="0.25">
      <c r="A4" s="69" t="s">
        <v>2</v>
      </c>
      <c r="B4" s="69"/>
      <c r="C4" s="69"/>
      <c r="D4" s="69"/>
      <c r="E4" s="69"/>
      <c r="F4" s="69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0" t="s">
        <v>3</v>
      </c>
      <c r="B6" s="71" t="s">
        <v>4</v>
      </c>
      <c r="C6" s="71" t="s">
        <v>5</v>
      </c>
      <c r="D6" s="71" t="s">
        <v>6</v>
      </c>
      <c r="E6" s="71" t="s">
        <v>7</v>
      </c>
      <c r="F6" s="72" t="s">
        <v>8</v>
      </c>
    </row>
    <row r="7" spans="1:6" ht="15.75" thickBot="1" x14ac:dyDescent="0.3">
      <c r="A7" s="70"/>
      <c r="B7" s="71"/>
      <c r="C7" s="71"/>
      <c r="D7" s="71"/>
      <c r="E7" s="71"/>
      <c r="F7" s="72"/>
    </row>
    <row r="8" spans="1:6" x14ac:dyDescent="0.25">
      <c r="A8" s="34">
        <v>42747</v>
      </c>
      <c r="B8" s="18" t="s">
        <v>11</v>
      </c>
      <c r="C8" s="18" t="s">
        <v>12</v>
      </c>
      <c r="D8" s="18" t="s">
        <v>13</v>
      </c>
      <c r="E8" s="40" t="s">
        <v>14</v>
      </c>
      <c r="F8" s="4">
        <v>15646.8</v>
      </c>
    </row>
    <row r="9" spans="1:6" ht="16.5" customHeight="1" x14ac:dyDescent="0.25">
      <c r="A9" s="34" t="s">
        <v>120</v>
      </c>
      <c r="B9" s="18" t="s">
        <v>121</v>
      </c>
      <c r="C9" s="18" t="s">
        <v>122</v>
      </c>
      <c r="D9" s="18" t="s">
        <v>123</v>
      </c>
      <c r="E9" s="40" t="s">
        <v>24</v>
      </c>
      <c r="F9" s="4">
        <v>22500</v>
      </c>
    </row>
    <row r="10" spans="1:6" ht="14.25" customHeight="1" x14ac:dyDescent="0.25">
      <c r="A10" s="34" t="s">
        <v>124</v>
      </c>
      <c r="B10" s="18" t="s">
        <v>125</v>
      </c>
      <c r="C10" s="18" t="s">
        <v>126</v>
      </c>
      <c r="D10" s="18" t="s">
        <v>127</v>
      </c>
      <c r="E10" s="40" t="s">
        <v>14</v>
      </c>
      <c r="F10" s="4">
        <v>19634.02</v>
      </c>
    </row>
    <row r="11" spans="1:6" x14ac:dyDescent="0.25">
      <c r="A11" s="34">
        <v>45201</v>
      </c>
      <c r="B11" s="18" t="s">
        <v>128</v>
      </c>
      <c r="C11" s="18" t="s">
        <v>129</v>
      </c>
      <c r="D11" s="18" t="s">
        <v>130</v>
      </c>
      <c r="E11" s="40" t="s">
        <v>118</v>
      </c>
      <c r="F11" s="4">
        <v>40415</v>
      </c>
    </row>
    <row r="12" spans="1:6" ht="16.5" customHeight="1" x14ac:dyDescent="0.25">
      <c r="A12" s="34" t="s">
        <v>120</v>
      </c>
      <c r="B12" s="18" t="s">
        <v>134</v>
      </c>
      <c r="C12" s="18" t="s">
        <v>131</v>
      </c>
      <c r="D12" s="18" t="s">
        <v>132</v>
      </c>
      <c r="E12" s="40" t="s">
        <v>133</v>
      </c>
      <c r="F12" s="4">
        <v>40200</v>
      </c>
    </row>
    <row r="13" spans="1:6" ht="16.5" customHeight="1" x14ac:dyDescent="0.25">
      <c r="A13" s="34" t="s">
        <v>120</v>
      </c>
      <c r="B13" s="18" t="s">
        <v>135</v>
      </c>
      <c r="C13" s="18" t="s">
        <v>138</v>
      </c>
      <c r="D13" s="18" t="s">
        <v>139</v>
      </c>
      <c r="E13" s="40" t="s">
        <v>44</v>
      </c>
      <c r="F13" s="4">
        <v>11800</v>
      </c>
    </row>
    <row r="14" spans="1:6" ht="16.5" customHeight="1" x14ac:dyDescent="0.25">
      <c r="A14" s="34" t="s">
        <v>120</v>
      </c>
      <c r="B14" s="18" t="s">
        <v>136</v>
      </c>
      <c r="C14" s="18" t="s">
        <v>138</v>
      </c>
      <c r="D14" s="18" t="s">
        <v>139</v>
      </c>
      <c r="E14" s="40" t="s">
        <v>44</v>
      </c>
      <c r="F14" s="4">
        <v>11800</v>
      </c>
    </row>
    <row r="15" spans="1:6" ht="16.5" customHeight="1" x14ac:dyDescent="0.25">
      <c r="A15" s="34" t="s">
        <v>120</v>
      </c>
      <c r="B15" s="18" t="s">
        <v>137</v>
      </c>
      <c r="C15" s="18" t="s">
        <v>138</v>
      </c>
      <c r="D15" s="18" t="s">
        <v>139</v>
      </c>
      <c r="E15" s="40" t="s">
        <v>44</v>
      </c>
      <c r="F15" s="4">
        <v>11800</v>
      </c>
    </row>
    <row r="16" spans="1:6" x14ac:dyDescent="0.25">
      <c r="A16" s="35" t="s">
        <v>16</v>
      </c>
      <c r="B16" s="19" t="s">
        <v>17</v>
      </c>
      <c r="C16" s="19" t="s">
        <v>18</v>
      </c>
      <c r="D16" s="19" t="s">
        <v>19</v>
      </c>
      <c r="E16" s="41" t="s">
        <v>15</v>
      </c>
      <c r="F16" s="4">
        <v>8260</v>
      </c>
    </row>
    <row r="17" spans="1:6" x14ac:dyDescent="0.25">
      <c r="A17" s="35" t="s">
        <v>98</v>
      </c>
      <c r="B17" s="19" t="s">
        <v>97</v>
      </c>
      <c r="C17" s="19" t="s">
        <v>96</v>
      </c>
      <c r="D17" s="19" t="s">
        <v>99</v>
      </c>
      <c r="E17" s="41" t="s">
        <v>100</v>
      </c>
      <c r="F17" s="4">
        <v>1108000</v>
      </c>
    </row>
    <row r="18" spans="1:6" x14ac:dyDescent="0.25">
      <c r="A18" s="36">
        <v>44054</v>
      </c>
      <c r="B18" s="19" t="s">
        <v>21</v>
      </c>
      <c r="C18" s="19" t="s">
        <v>22</v>
      </c>
      <c r="D18" s="19" t="s">
        <v>23</v>
      </c>
      <c r="E18" s="41" t="s">
        <v>24</v>
      </c>
      <c r="F18" s="4">
        <v>114036.5</v>
      </c>
    </row>
    <row r="19" spans="1:6" x14ac:dyDescent="0.25">
      <c r="A19" s="36">
        <v>44298</v>
      </c>
      <c r="B19" s="19" t="s">
        <v>25</v>
      </c>
      <c r="C19" s="19" t="s">
        <v>22</v>
      </c>
      <c r="D19" s="19" t="s">
        <v>26</v>
      </c>
      <c r="E19" s="41" t="s">
        <v>20</v>
      </c>
      <c r="F19" s="4">
        <v>580465.18999999994</v>
      </c>
    </row>
    <row r="20" spans="1:6" ht="15" customHeight="1" x14ac:dyDescent="0.25">
      <c r="A20" s="8" t="s">
        <v>27</v>
      </c>
      <c r="B20" s="7" t="s">
        <v>28</v>
      </c>
      <c r="C20" s="7" t="s">
        <v>29</v>
      </c>
      <c r="D20" s="18" t="s">
        <v>30</v>
      </c>
      <c r="E20" s="40" t="s">
        <v>31</v>
      </c>
      <c r="F20" s="4">
        <v>8000</v>
      </c>
    </row>
    <row r="21" spans="1:6" ht="15.75" customHeight="1" x14ac:dyDescent="0.25">
      <c r="A21" s="8" t="s">
        <v>32</v>
      </c>
      <c r="B21" s="18" t="s">
        <v>33</v>
      </c>
      <c r="C21" s="18" t="s">
        <v>34</v>
      </c>
      <c r="D21" s="19" t="s">
        <v>35</v>
      </c>
      <c r="E21" s="41" t="s">
        <v>36</v>
      </c>
      <c r="F21" s="4">
        <v>6233.95</v>
      </c>
    </row>
    <row r="22" spans="1:6" x14ac:dyDescent="0.25">
      <c r="A22" s="36">
        <v>42690</v>
      </c>
      <c r="B22" s="18" t="s">
        <v>37</v>
      </c>
      <c r="C22" s="18" t="s">
        <v>34</v>
      </c>
      <c r="D22" s="18" t="s">
        <v>35</v>
      </c>
      <c r="E22" s="40" t="s">
        <v>36</v>
      </c>
      <c r="F22" s="4">
        <v>3484.26</v>
      </c>
    </row>
    <row r="23" spans="1:6" x14ac:dyDescent="0.25">
      <c r="A23" s="36">
        <v>42690</v>
      </c>
      <c r="B23" s="18" t="s">
        <v>38</v>
      </c>
      <c r="C23" s="18" t="s">
        <v>34</v>
      </c>
      <c r="D23" s="19" t="s">
        <v>39</v>
      </c>
      <c r="E23" s="41" t="s">
        <v>40</v>
      </c>
      <c r="F23" s="4">
        <v>5472</v>
      </c>
    </row>
    <row r="24" spans="1:6" x14ac:dyDescent="0.25">
      <c r="A24" s="36">
        <v>42697</v>
      </c>
      <c r="B24" s="18" t="s">
        <v>41</v>
      </c>
      <c r="C24" s="18" t="s">
        <v>42</v>
      </c>
      <c r="D24" s="18" t="s">
        <v>43</v>
      </c>
      <c r="E24" s="41" t="s">
        <v>44</v>
      </c>
      <c r="F24" s="4">
        <v>11974</v>
      </c>
    </row>
    <row r="25" spans="1:6" x14ac:dyDescent="0.25">
      <c r="A25" s="36">
        <v>42702</v>
      </c>
      <c r="B25" s="18" t="s">
        <v>45</v>
      </c>
      <c r="C25" s="18" t="s">
        <v>46</v>
      </c>
      <c r="D25" s="18" t="s">
        <v>47</v>
      </c>
      <c r="E25" s="40" t="s">
        <v>48</v>
      </c>
      <c r="F25" s="4">
        <v>7080</v>
      </c>
    </row>
    <row r="26" spans="1:6" x14ac:dyDescent="0.25">
      <c r="A26" s="36">
        <v>42711</v>
      </c>
      <c r="B26" s="18" t="s">
        <v>49</v>
      </c>
      <c r="C26" s="18" t="s">
        <v>46</v>
      </c>
      <c r="D26" s="18" t="s">
        <v>47</v>
      </c>
      <c r="E26" s="40" t="s">
        <v>48</v>
      </c>
      <c r="F26" s="4">
        <v>5900</v>
      </c>
    </row>
    <row r="27" spans="1:6" x14ac:dyDescent="0.25">
      <c r="A27" s="36">
        <v>42711</v>
      </c>
      <c r="B27" s="19" t="s">
        <v>50</v>
      </c>
      <c r="C27" s="19" t="s">
        <v>46</v>
      </c>
      <c r="D27" s="19" t="s">
        <v>47</v>
      </c>
      <c r="E27" s="41" t="s">
        <v>48</v>
      </c>
      <c r="F27" s="4">
        <v>4720</v>
      </c>
    </row>
    <row r="28" spans="1:6" x14ac:dyDescent="0.25">
      <c r="A28" s="36" t="s">
        <v>101</v>
      </c>
      <c r="B28" s="19" t="s">
        <v>102</v>
      </c>
      <c r="C28" s="19" t="s">
        <v>104</v>
      </c>
      <c r="D28" s="19" t="s">
        <v>105</v>
      </c>
      <c r="E28" s="41" t="s">
        <v>108</v>
      </c>
      <c r="F28" s="4">
        <v>80387.5</v>
      </c>
    </row>
    <row r="29" spans="1:6" x14ac:dyDescent="0.25">
      <c r="A29" s="36" t="s">
        <v>101</v>
      </c>
      <c r="B29" s="19" t="s">
        <v>103</v>
      </c>
      <c r="C29" s="19" t="s">
        <v>104</v>
      </c>
      <c r="D29" s="19" t="s">
        <v>106</v>
      </c>
      <c r="E29" s="41" t="s">
        <v>107</v>
      </c>
      <c r="F29" s="4">
        <v>10549.2</v>
      </c>
    </row>
    <row r="30" spans="1:6" x14ac:dyDescent="0.25">
      <c r="A30" s="36" t="s">
        <v>190</v>
      </c>
      <c r="B30" s="19" t="s">
        <v>191</v>
      </c>
      <c r="C30" s="19" t="s">
        <v>104</v>
      </c>
      <c r="D30" s="19" t="s">
        <v>193</v>
      </c>
      <c r="E30" s="41" t="s">
        <v>192</v>
      </c>
      <c r="F30" s="4">
        <v>99946</v>
      </c>
    </row>
    <row r="31" spans="1:6" x14ac:dyDescent="0.25">
      <c r="A31" s="36" t="s">
        <v>140</v>
      </c>
      <c r="B31" s="19" t="s">
        <v>141</v>
      </c>
      <c r="C31" s="19" t="s">
        <v>142</v>
      </c>
      <c r="D31" s="18" t="s">
        <v>132</v>
      </c>
      <c r="E31" s="40" t="s">
        <v>133</v>
      </c>
      <c r="F31" s="4">
        <v>114600</v>
      </c>
    </row>
    <row r="32" spans="1:6" x14ac:dyDescent="0.25">
      <c r="A32" s="35" t="s">
        <v>51</v>
      </c>
      <c r="B32" s="19" t="s">
        <v>52</v>
      </c>
      <c r="C32" s="19" t="s">
        <v>53</v>
      </c>
      <c r="D32" s="19" t="s">
        <v>54</v>
      </c>
      <c r="E32" s="41" t="s">
        <v>9</v>
      </c>
      <c r="F32" s="4">
        <v>44995.5</v>
      </c>
    </row>
    <row r="33" spans="1:6" x14ac:dyDescent="0.25">
      <c r="A33" s="35" t="s">
        <v>51</v>
      </c>
      <c r="B33" s="26" t="s">
        <v>71</v>
      </c>
      <c r="C33" s="19" t="s">
        <v>53</v>
      </c>
      <c r="D33" s="19" t="s">
        <v>54</v>
      </c>
      <c r="E33" s="41" t="s">
        <v>9</v>
      </c>
      <c r="F33" s="24">
        <v>140701.57999999999</v>
      </c>
    </row>
    <row r="34" spans="1:6" x14ac:dyDescent="0.25">
      <c r="A34" s="35" t="s">
        <v>51</v>
      </c>
      <c r="B34" s="19" t="s">
        <v>55</v>
      </c>
      <c r="C34" s="26" t="s">
        <v>53</v>
      </c>
      <c r="D34" s="19" t="s">
        <v>56</v>
      </c>
      <c r="E34" s="41" t="s">
        <v>10</v>
      </c>
      <c r="F34" s="24">
        <v>191160.07</v>
      </c>
    </row>
    <row r="35" spans="1:6" x14ac:dyDescent="0.25">
      <c r="A35" s="37" t="s">
        <v>77</v>
      </c>
      <c r="B35" s="23" t="s">
        <v>78</v>
      </c>
      <c r="C35" s="32" t="s">
        <v>79</v>
      </c>
      <c r="D35" s="23" t="s">
        <v>80</v>
      </c>
      <c r="E35" s="42" t="s">
        <v>81</v>
      </c>
      <c r="F35" s="25">
        <v>74340</v>
      </c>
    </row>
    <row r="36" spans="1:6" x14ac:dyDescent="0.25">
      <c r="A36" s="37" t="s">
        <v>77</v>
      </c>
      <c r="B36" s="23" t="s">
        <v>83</v>
      </c>
      <c r="C36" s="32" t="s">
        <v>79</v>
      </c>
      <c r="D36" s="23" t="s">
        <v>82</v>
      </c>
      <c r="E36" s="42" t="s">
        <v>81</v>
      </c>
      <c r="F36" s="25">
        <v>499140</v>
      </c>
    </row>
    <row r="37" spans="1:6" x14ac:dyDescent="0.25">
      <c r="A37" s="37" t="s">
        <v>143</v>
      </c>
      <c r="B37" s="29" t="s">
        <v>144</v>
      </c>
      <c r="C37" s="32" t="s">
        <v>145</v>
      </c>
      <c r="D37" s="23" t="s">
        <v>146</v>
      </c>
      <c r="E37" s="42" t="s">
        <v>15</v>
      </c>
      <c r="F37" s="25">
        <v>500000.01</v>
      </c>
    </row>
    <row r="38" spans="1:6" x14ac:dyDescent="0.25">
      <c r="A38" s="37" t="s">
        <v>115</v>
      </c>
      <c r="B38" s="29" t="s">
        <v>113</v>
      </c>
      <c r="C38" s="32" t="s">
        <v>116</v>
      </c>
      <c r="D38" s="23" t="s">
        <v>117</v>
      </c>
      <c r="E38" s="42" t="s">
        <v>20</v>
      </c>
      <c r="F38" s="25">
        <v>41536</v>
      </c>
    </row>
    <row r="39" spans="1:6" x14ac:dyDescent="0.25">
      <c r="A39" s="51" t="s">
        <v>147</v>
      </c>
      <c r="B39" s="29" t="s">
        <v>148</v>
      </c>
      <c r="C39" s="32" t="s">
        <v>116</v>
      </c>
      <c r="D39" s="23" t="s">
        <v>117</v>
      </c>
      <c r="E39" s="42" t="s">
        <v>20</v>
      </c>
      <c r="F39" s="25">
        <v>79945</v>
      </c>
    </row>
    <row r="40" spans="1:6" x14ac:dyDescent="0.25">
      <c r="A40" s="37" t="s">
        <v>151</v>
      </c>
      <c r="B40" s="29" t="s">
        <v>149</v>
      </c>
      <c r="C40" s="32" t="s">
        <v>116</v>
      </c>
      <c r="D40" s="23" t="s">
        <v>117</v>
      </c>
      <c r="E40" s="42" t="s">
        <v>20</v>
      </c>
      <c r="F40" s="25">
        <v>37966.5</v>
      </c>
    </row>
    <row r="41" spans="1:6" x14ac:dyDescent="0.25">
      <c r="A41" s="37" t="s">
        <v>152</v>
      </c>
      <c r="B41" s="29" t="s">
        <v>150</v>
      </c>
      <c r="C41" s="32" t="s">
        <v>116</v>
      </c>
      <c r="D41" s="23" t="s">
        <v>117</v>
      </c>
      <c r="E41" s="42" t="s">
        <v>20</v>
      </c>
      <c r="F41" s="25">
        <v>25960</v>
      </c>
    </row>
    <row r="42" spans="1:6" x14ac:dyDescent="0.25">
      <c r="A42" s="37" t="s">
        <v>153</v>
      </c>
      <c r="B42" s="29" t="s">
        <v>154</v>
      </c>
      <c r="C42" s="32" t="s">
        <v>155</v>
      </c>
      <c r="D42" s="23" t="s">
        <v>156</v>
      </c>
      <c r="E42" s="42" t="s">
        <v>157</v>
      </c>
      <c r="F42" s="25">
        <v>28199.99</v>
      </c>
    </row>
    <row r="43" spans="1:6" x14ac:dyDescent="0.25">
      <c r="A43" s="37" t="s">
        <v>159</v>
      </c>
      <c r="B43" s="29" t="s">
        <v>163</v>
      </c>
      <c r="C43" s="32" t="s">
        <v>155</v>
      </c>
      <c r="D43" s="23" t="s">
        <v>162</v>
      </c>
      <c r="E43" s="42" t="s">
        <v>108</v>
      </c>
      <c r="F43" s="25">
        <v>231076.01</v>
      </c>
    </row>
    <row r="44" spans="1:6" x14ac:dyDescent="0.25">
      <c r="A44" s="37" t="s">
        <v>159</v>
      </c>
      <c r="B44" s="29" t="s">
        <v>158</v>
      </c>
      <c r="C44" s="32" t="s">
        <v>155</v>
      </c>
      <c r="D44" s="23" t="s">
        <v>160</v>
      </c>
      <c r="E44" s="42" t="s">
        <v>161</v>
      </c>
      <c r="F44" s="25">
        <v>5100</v>
      </c>
    </row>
    <row r="45" spans="1:6" x14ac:dyDescent="0.25">
      <c r="A45" s="51" t="s">
        <v>165</v>
      </c>
      <c r="B45" s="29" t="s">
        <v>164</v>
      </c>
      <c r="C45" s="32" t="s">
        <v>114</v>
      </c>
      <c r="D45" s="23" t="s">
        <v>166</v>
      </c>
      <c r="E45" s="42" t="s">
        <v>167</v>
      </c>
      <c r="F45" s="25">
        <v>15458</v>
      </c>
    </row>
    <row r="46" spans="1:6" x14ac:dyDescent="0.25">
      <c r="A46" s="51" t="s">
        <v>168</v>
      </c>
      <c r="B46" s="29" t="s">
        <v>169</v>
      </c>
      <c r="C46" s="32" t="s">
        <v>170</v>
      </c>
      <c r="D46" s="18" t="s">
        <v>132</v>
      </c>
      <c r="E46" s="42" t="s">
        <v>133</v>
      </c>
      <c r="F46" s="25">
        <v>55000</v>
      </c>
    </row>
    <row r="47" spans="1:6" x14ac:dyDescent="0.25">
      <c r="A47" s="51" t="s">
        <v>111</v>
      </c>
      <c r="B47" s="29" t="s">
        <v>110</v>
      </c>
      <c r="C47" s="32" t="s">
        <v>109</v>
      </c>
      <c r="D47" s="23" t="s">
        <v>112</v>
      </c>
      <c r="E47" s="42" t="s">
        <v>24</v>
      </c>
      <c r="F47" s="25">
        <v>3300</v>
      </c>
    </row>
    <row r="48" spans="1:6" x14ac:dyDescent="0.25">
      <c r="A48" s="52" t="s">
        <v>72</v>
      </c>
      <c r="B48" s="29" t="s">
        <v>73</v>
      </c>
      <c r="C48" s="31" t="s">
        <v>74</v>
      </c>
      <c r="D48" s="33" t="s">
        <v>75</v>
      </c>
      <c r="E48" s="43" t="s">
        <v>76</v>
      </c>
      <c r="F48" s="3">
        <v>855000</v>
      </c>
    </row>
    <row r="49" spans="1:9" x14ac:dyDescent="0.25">
      <c r="A49" s="66" t="s">
        <v>57</v>
      </c>
      <c r="B49" s="66"/>
      <c r="C49" s="66"/>
      <c r="D49" s="66"/>
      <c r="E49" s="66"/>
      <c r="F49" s="50">
        <f>SUM(F8:F48)</f>
        <v>5171783.08</v>
      </c>
    </row>
    <row r="50" spans="1:9" x14ac:dyDescent="0.25">
      <c r="A50" s="58" t="s">
        <v>176</v>
      </c>
      <c r="B50" s="21" t="s">
        <v>175</v>
      </c>
      <c r="C50" s="19" t="s">
        <v>84</v>
      </c>
      <c r="D50" s="19" t="s">
        <v>87</v>
      </c>
      <c r="E50" s="41" t="s">
        <v>90</v>
      </c>
      <c r="F50" s="47">
        <v>219930.83</v>
      </c>
    </row>
    <row r="51" spans="1:9" x14ac:dyDescent="0.25">
      <c r="A51" s="54" t="s">
        <v>94</v>
      </c>
      <c r="B51" s="57"/>
      <c r="C51" s="53" t="s">
        <v>88</v>
      </c>
      <c r="D51" s="19" t="s">
        <v>95</v>
      </c>
      <c r="E51" s="41" t="s">
        <v>89</v>
      </c>
      <c r="F51" s="47">
        <v>4596</v>
      </c>
    </row>
    <row r="52" spans="1:9" x14ac:dyDescent="0.25">
      <c r="A52" s="54" t="s">
        <v>172</v>
      </c>
      <c r="B52" s="21" t="s">
        <v>171</v>
      </c>
      <c r="C52" s="19" t="s">
        <v>88</v>
      </c>
      <c r="D52" s="19" t="s">
        <v>95</v>
      </c>
      <c r="E52" s="41" t="s">
        <v>89</v>
      </c>
      <c r="F52" s="47">
        <v>4990</v>
      </c>
    </row>
    <row r="53" spans="1:9" x14ac:dyDescent="0.25">
      <c r="A53" s="54" t="s">
        <v>174</v>
      </c>
      <c r="B53" s="57" t="s">
        <v>173</v>
      </c>
      <c r="C53" s="19" t="s">
        <v>88</v>
      </c>
      <c r="D53" s="19" t="s">
        <v>95</v>
      </c>
      <c r="E53" s="41" t="s">
        <v>89</v>
      </c>
      <c r="F53" s="47">
        <v>4596</v>
      </c>
    </row>
    <row r="54" spans="1:9" x14ac:dyDescent="0.25">
      <c r="A54" t="s">
        <v>159</v>
      </c>
      <c r="B54" s="57" t="s">
        <v>177</v>
      </c>
      <c r="C54" s="53" t="s">
        <v>188</v>
      </c>
      <c r="D54" s="33" t="s">
        <v>189</v>
      </c>
      <c r="E54" s="41"/>
      <c r="F54" s="47">
        <v>3000</v>
      </c>
    </row>
    <row r="55" spans="1:9" x14ac:dyDescent="0.25">
      <c r="A55" s="55" t="s">
        <v>92</v>
      </c>
      <c r="B55" s="56" t="s">
        <v>181</v>
      </c>
      <c r="C55" s="19" t="s">
        <v>85</v>
      </c>
      <c r="D55" s="19" t="s">
        <v>86</v>
      </c>
      <c r="E55" s="41" t="s">
        <v>91</v>
      </c>
      <c r="F55" s="47">
        <v>153743.07</v>
      </c>
    </row>
    <row r="56" spans="1:9" x14ac:dyDescent="0.25">
      <c r="A56" s="38" t="s">
        <v>92</v>
      </c>
      <c r="B56" s="19" t="s">
        <v>182</v>
      </c>
      <c r="C56" s="19" t="s">
        <v>85</v>
      </c>
      <c r="D56" s="19" t="s">
        <v>86</v>
      </c>
      <c r="E56" s="41" t="s">
        <v>91</v>
      </c>
      <c r="F56" s="47">
        <v>2953.1</v>
      </c>
      <c r="I56" s="46"/>
    </row>
    <row r="57" spans="1:9" x14ac:dyDescent="0.25">
      <c r="A57" s="38" t="s">
        <v>92</v>
      </c>
      <c r="B57" s="19" t="s">
        <v>183</v>
      </c>
      <c r="C57" s="19" t="s">
        <v>85</v>
      </c>
      <c r="D57" s="19" t="s">
        <v>86</v>
      </c>
      <c r="E57" s="41" t="s">
        <v>91</v>
      </c>
      <c r="F57" s="47">
        <v>849.05</v>
      </c>
      <c r="I57" s="46"/>
    </row>
    <row r="58" spans="1:9" x14ac:dyDescent="0.25">
      <c r="A58" s="38" t="s">
        <v>92</v>
      </c>
      <c r="B58" s="19" t="s">
        <v>184</v>
      </c>
      <c r="C58" s="19" t="s">
        <v>85</v>
      </c>
      <c r="D58" s="19" t="s">
        <v>86</v>
      </c>
      <c r="E58" s="41" t="s">
        <v>91</v>
      </c>
      <c r="F58" s="47">
        <v>847.53</v>
      </c>
      <c r="I58" s="46"/>
    </row>
    <row r="59" spans="1:9" x14ac:dyDescent="0.25">
      <c r="A59" s="38" t="s">
        <v>92</v>
      </c>
      <c r="B59" s="19" t="s">
        <v>185</v>
      </c>
      <c r="C59" s="19" t="s">
        <v>85</v>
      </c>
      <c r="D59" s="19" t="s">
        <v>86</v>
      </c>
      <c r="E59" s="41" t="s">
        <v>91</v>
      </c>
      <c r="F59" s="47">
        <v>1179.73</v>
      </c>
      <c r="I59" s="46"/>
    </row>
    <row r="60" spans="1:9" x14ac:dyDescent="0.25">
      <c r="A60" s="38" t="s">
        <v>92</v>
      </c>
      <c r="B60" s="19" t="s">
        <v>186</v>
      </c>
      <c r="C60" s="19" t="s">
        <v>85</v>
      </c>
      <c r="D60" s="19" t="s">
        <v>86</v>
      </c>
      <c r="E60" s="41" t="s">
        <v>91</v>
      </c>
      <c r="F60" s="47">
        <v>1989.81</v>
      </c>
    </row>
    <row r="61" spans="1:9" x14ac:dyDescent="0.25">
      <c r="A61" s="38" t="s">
        <v>92</v>
      </c>
      <c r="B61" s="19" t="s">
        <v>187</v>
      </c>
      <c r="C61" s="19" t="s">
        <v>85</v>
      </c>
      <c r="D61" s="19" t="s">
        <v>86</v>
      </c>
      <c r="E61" s="41" t="s">
        <v>91</v>
      </c>
      <c r="F61" s="47">
        <v>61222.17</v>
      </c>
    </row>
    <row r="62" spans="1:9" x14ac:dyDescent="0.25">
      <c r="A62" s="45" t="s">
        <v>93</v>
      </c>
      <c r="B62" s="19" t="s">
        <v>180</v>
      </c>
      <c r="C62" s="19" t="s">
        <v>85</v>
      </c>
      <c r="D62" s="19" t="s">
        <v>86</v>
      </c>
      <c r="E62" s="41" t="s">
        <v>91</v>
      </c>
      <c r="F62" s="47">
        <v>279964.65999999997</v>
      </c>
    </row>
    <row r="63" spans="1:9" x14ac:dyDescent="0.25">
      <c r="A63" s="73" t="s">
        <v>57</v>
      </c>
      <c r="B63" s="74"/>
      <c r="C63" s="74"/>
      <c r="D63" s="74"/>
      <c r="E63" s="74"/>
      <c r="F63" s="48">
        <f>SUM(F50:F62)</f>
        <v>739861.95</v>
      </c>
    </row>
    <row r="64" spans="1:9" x14ac:dyDescent="0.25">
      <c r="A64" s="9"/>
      <c r="B64" s="14"/>
      <c r="C64" s="18" t="s">
        <v>64</v>
      </c>
      <c r="D64" s="18"/>
      <c r="E64" s="15"/>
      <c r="F64" s="47">
        <v>407557.15</v>
      </c>
    </row>
    <row r="65" spans="1:6" x14ac:dyDescent="0.25">
      <c r="A65" s="9"/>
      <c r="B65" s="16"/>
      <c r="C65" s="18" t="s">
        <v>65</v>
      </c>
      <c r="D65" s="18"/>
      <c r="E65" s="15"/>
      <c r="F65" s="47">
        <v>2020233.26</v>
      </c>
    </row>
    <row r="66" spans="1:6" x14ac:dyDescent="0.25">
      <c r="A66" s="9"/>
      <c r="B66" s="16"/>
      <c r="C66" s="18" t="s">
        <v>66</v>
      </c>
      <c r="D66" s="18"/>
      <c r="E66" s="15"/>
      <c r="F66" s="47">
        <v>325441.3</v>
      </c>
    </row>
    <row r="67" spans="1:6" x14ac:dyDescent="0.25">
      <c r="A67" s="2"/>
      <c r="B67" s="16"/>
      <c r="C67" s="18" t="s">
        <v>67</v>
      </c>
      <c r="D67" s="22"/>
      <c r="E67" s="15"/>
      <c r="F67" s="47">
        <v>135181.82</v>
      </c>
    </row>
    <row r="68" spans="1:6" x14ac:dyDescent="0.25">
      <c r="A68" s="2"/>
      <c r="B68" s="16"/>
      <c r="C68" s="18" t="s">
        <v>68</v>
      </c>
      <c r="D68" s="18"/>
      <c r="E68" s="15"/>
      <c r="F68" s="47">
        <v>13734.12</v>
      </c>
    </row>
    <row r="69" spans="1:6" x14ac:dyDescent="0.25">
      <c r="A69" s="2"/>
      <c r="B69" s="16"/>
      <c r="C69" s="18" t="s">
        <v>179</v>
      </c>
      <c r="D69" s="18"/>
      <c r="E69" s="15"/>
      <c r="F69" s="47">
        <v>754210</v>
      </c>
    </row>
    <row r="70" spans="1:6" x14ac:dyDescent="0.25">
      <c r="A70" s="2"/>
      <c r="B70" s="16"/>
      <c r="C70" s="18" t="s">
        <v>69</v>
      </c>
      <c r="D70" s="18"/>
      <c r="E70" s="15"/>
      <c r="F70" s="47">
        <v>49441.62</v>
      </c>
    </row>
    <row r="71" spans="1:6" x14ac:dyDescent="0.25">
      <c r="A71" s="73" t="s">
        <v>57</v>
      </c>
      <c r="B71" s="74"/>
      <c r="C71" s="74"/>
      <c r="D71" s="74"/>
      <c r="E71" s="74"/>
      <c r="F71" s="48">
        <f>SUM(F64:F70)</f>
        <v>3705799.27</v>
      </c>
    </row>
    <row r="72" spans="1:6" ht="15.75" x14ac:dyDescent="0.25">
      <c r="A72" s="68" t="s">
        <v>70</v>
      </c>
      <c r="B72" s="68"/>
      <c r="C72" s="68"/>
      <c r="D72" s="68"/>
      <c r="E72" s="75"/>
      <c r="F72" s="49">
        <f>+F49+F63+F71</f>
        <v>9617444.3000000007</v>
      </c>
    </row>
  </sheetData>
  <mergeCells count="14">
    <mergeCell ref="A71:E71"/>
    <mergeCell ref="A49:E49"/>
    <mergeCell ref="A63:E63"/>
    <mergeCell ref="A72:E72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6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keyla Hernandez</cp:lastModifiedBy>
  <cp:lastPrinted>2023-04-10T16:16:57Z</cp:lastPrinted>
  <dcterms:created xsi:type="dcterms:W3CDTF">2022-11-02T17:19:51Z</dcterms:created>
  <dcterms:modified xsi:type="dcterms:W3CDTF">2023-04-17T18:41:29Z</dcterms:modified>
</cp:coreProperties>
</file>