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3\ENERO 2023\"/>
    </mc:Choice>
  </mc:AlternateContent>
  <xr:revisionPtr revIDLastSave="0" documentId="8_{BE3D0D37-E419-4955-BD40-2D46476BA42D}" xr6:coauthVersionLast="47" xr6:coauthVersionMax="47" xr10:uidLastSave="{00000000-0000-0000-0000-000000000000}"/>
  <bookViews>
    <workbookView xWindow="-120" yWindow="-120" windowWidth="29040" windowHeight="15840" tabRatio="618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6" i="2" l="1"/>
  <c r="F39" i="2"/>
  <c r="F26" i="2"/>
  <c r="F26" i="1"/>
  <c r="F47" i="2" l="1"/>
  <c r="F56" i="1"/>
  <c r="F49" i="1"/>
  <c r="F57" i="1" l="1"/>
</calcChain>
</file>

<file path=xl/sharedStrings.xml><?xml version="1.0" encoding="utf-8"?>
<sst xmlns="http://schemas.openxmlformats.org/spreadsheetml/2006/main" count="325" uniqueCount="114">
  <si>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</si>
  <si>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</si>
  <si>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</si>
  <si>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</si>
  <si>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</si>
  <si>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</si>
  <si>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</si>
  <si>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</si>
  <si>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</si>
  <si>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</si>
  <si>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</si>
  <si>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</si>
  <si>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</si>
  <si>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</si>
  <si>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</si>
  <si>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</si>
  <si>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19/08/2022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</si>
  <si>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</si>
  <si>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</si>
  <si>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</si>
  <si>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</si>
  <si>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</si>
  <si>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</si>
  <si>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</si>
  <si>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</si>
  <si>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</si>
  <si>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</si>
  <si>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</si>
  <si>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</si>
  <si>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</si>
  <si>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</si>
  <si>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</si>
  <si>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</si>
  <si>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</si>
  <si>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</si>
  <si>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</si>
  <si>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</si>
  <si>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</si>
  <si>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</si>
  <si>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</si>
  <si>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</si>
  <si>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</si>
  <si>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</si>
  <si>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</si>
  <si>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</si>
  <si>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</si>
  <si>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</si>
  <si>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</si>
  <si>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</si>
  <si>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</si>
  <si>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</si>
  <si>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</si>
  <si>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</si>
  <si>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</si>
  <si>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</si>
  <si>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</si>
  <si>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</si>
  <si>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</si>
  <si>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</si>
  <si>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</si>
  <si>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</si>
  <si>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</si>
  <si>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</si>
  <si>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</si>
  <si>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</si>
  <si>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</si>
  <si>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</si>
  <si>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</si>
  <si>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>RETENCION PROVEEDOR</t>
  </si>
  <si>
    <t>RETENCION IMP ITBIS</t>
  </si>
  <si>
    <t>TOTAL GENERAL</t>
  </si>
  <si>
    <t>B1500000134</t>
  </si>
  <si>
    <t>18/11/2022</t>
  </si>
  <si>
    <t>B1500000017</t>
  </si>
  <si>
    <t>TRASPLANTA, SRL.</t>
  </si>
  <si>
    <t>COMP. DE PLANTULAS DE TABACO</t>
  </si>
  <si>
    <t>2.6.7.9.01</t>
  </si>
  <si>
    <t>21/12/2022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</si>
  <si>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</si>
  <si>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</si>
  <si>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</si>
  <si>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</si>
  <si>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</si>
  <si>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</si>
  <si>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</si>
  <si>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AYUNTAMIENTO</t>
  </si>
  <si>
    <t>RECOL. DE DESECHOS SOLIDOS</t>
  </si>
  <si>
    <t>B1500000311</t>
  </si>
  <si>
    <t>EDENORTE DOMINICANA</t>
  </si>
  <si>
    <t>COMPANIA DOM. DE TELEFONOS</t>
  </si>
  <si>
    <t xml:space="preserve">SER. DE INTERNET,TELEFO Y FLOTA </t>
  </si>
  <si>
    <t>SER. DE ENERGIA ELECTRICA</t>
  </si>
  <si>
    <t>CORAASAN</t>
  </si>
  <si>
    <t>2.2.1.7.01</t>
  </si>
  <si>
    <t>2.2.1.6.01</t>
  </si>
  <si>
    <t>2.2.1.3.01</t>
  </si>
  <si>
    <t>RELACION DE CUENTAS POR PAGAR AL 31 DE ENERO 2023</t>
  </si>
  <si>
    <t>2.2.1.8.01</t>
  </si>
  <si>
    <t>2.2.1.8.02</t>
  </si>
  <si>
    <t>B1500000313</t>
  </si>
  <si>
    <t>B1500328435</t>
  </si>
  <si>
    <t>23/01/2023</t>
  </si>
  <si>
    <t>B1500192211</t>
  </si>
  <si>
    <t>B1500192212</t>
  </si>
  <si>
    <t>B1500192209</t>
  </si>
  <si>
    <t>B1500192210</t>
  </si>
  <si>
    <t>B1500192215</t>
  </si>
  <si>
    <t>B1500192214</t>
  </si>
  <si>
    <t>B1500192213</t>
  </si>
  <si>
    <t>B1500191640</t>
  </si>
  <si>
    <t>28/12/2022</t>
  </si>
  <si>
    <t>B1500025159</t>
  </si>
  <si>
    <t>06/01/2023</t>
  </si>
  <si>
    <t>SERVICIO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</si>
</sst>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 applyAlignment="1">
      <alignment horizontal="center"/>
    </xf>
    <xf numFmtId="0" fontId="2" fillId="0" borderId="8" xfId="0" applyFont="1" applyBorder="1"/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165" fontId="3" fillId="3" borderId="12" xfId="0" applyNumberFormat="1" applyFont="1" applyFill="1" applyBorder="1" applyAlignment="1">
      <alignment horizontal="right"/>
    </xf>
    <xf numFmtId="0" fontId="2" fillId="3" borderId="14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4" fontId="2" fillId="0" borderId="11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164" fontId="2" fillId="3" borderId="8" xfId="0" quotePrefix="1" applyNumberFormat="1" applyFont="1" applyFill="1" applyBorder="1" applyAlignment="1">
      <alignment horizontal="left"/>
    </xf>
    <xf numFmtId="4" fontId="0" fillId="0" borderId="0" xfId="0" applyNumberFormat="1"/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3" fillId="3" borderId="15" xfId="0" applyNumberFormat="1" applyFont="1" applyFill="1" applyBorder="1" applyAlignment="1">
      <alignment horizontal="right"/>
    </xf>
    <xf numFmtId="14" fontId="0" fillId="0" borderId="0" xfId="0" quotePrefix="1" applyNumberFormat="1"/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6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1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2" fillId="3" borderId="1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123825</xdr:colOff>
      <xdr:row>0</xdr:row>
      <xdr:rowOff>0</xdr:rowOff>
    </xdr:from>
    <xdr:ext cx="1533525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3825" y="0"/>
          <a:ext cx="1533525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504825</xdr:colOff>
      <xdr:row>0</xdr:row>
      <xdr:rowOff>38103</xdr:rowOff>
    </xdr:from>
    <xdr:ext cx="1685925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134225" y="38103"/>
          <a:ext cx="1685925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5240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5240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6372225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F57"/>
  <sheetViews>
    <sheetView tabSelected="1" topLeftCell="A48" workbookViewId="0">
      <selection activeCell="F71" sqref="A1:F71"/>
    </sheetView>
  </sheetViews>
  <sheetFormatPr baseColWidth="10" defaultRowHeight="15" x14ac:dyDescent="0.25"/>
  <cols>
    <col min="1" max="1" width="13.42578125" customWidth="1"/>
    <col min="2" max="2" width="20.42578125" customWidth="1"/>
    <col min="3" max="3" width="30.28515625" style="19" customWidth="1"/>
    <col min="4" max="4" width="35.28515625" style="19" customWidth="1"/>
    <col min="5" max="5" width="18.5703125" customWidth="1"/>
    <col min="6" max="6" width="17" customWidth="1"/>
  </cols>
  <sheetData>
    <row r="1" spans="1:6" ht="15.75" x14ac:dyDescent="0.25">
      <c r="A1" s="53" t="s">
        <v>0</v>
      </c>
      <c r="B1" s="53"/>
      <c r="C1" s="53"/>
      <c r="D1" s="53"/>
      <c r="E1" s="53"/>
      <c r="F1" s="53"/>
    </row>
    <row r="2" spans="1:6" ht="15.75" x14ac:dyDescent="0.25">
      <c r="A2" s="53" t="s">
        <v>96</v>
      </c>
      <c r="B2" s="53"/>
      <c r="C2" s="53"/>
      <c r="D2" s="53"/>
      <c r="E2" s="53"/>
      <c r="F2" s="53"/>
    </row>
    <row r="3" spans="1:6" ht="15.75" x14ac:dyDescent="0.25">
      <c r="A3" s="53" t="s">
        <v>1</v>
      </c>
      <c r="B3" s="53"/>
      <c r="C3" s="53"/>
      <c r="D3" s="53"/>
      <c r="E3" s="53"/>
      <c r="F3" s="53"/>
    </row>
    <row r="4" spans="1:6" ht="15.75" x14ac:dyDescent="0.25">
      <c r="A4" s="53" t="s">
        <v>2</v>
      </c>
      <c r="B4" s="53"/>
      <c r="C4" s="53"/>
      <c r="D4" s="53"/>
      <c r="E4" s="53"/>
      <c r="F4" s="53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54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6" t="s">
        <v>8</v>
      </c>
    </row>
    <row r="7" spans="1:6" ht="15.75" thickBot="1" x14ac:dyDescent="0.3">
      <c r="A7" s="54"/>
      <c r="B7" s="55"/>
      <c r="C7" s="55"/>
      <c r="D7" s="55"/>
      <c r="E7" s="55"/>
      <c r="F7" s="56"/>
    </row>
    <row r="8" spans="1:6" x14ac:dyDescent="0.25">
      <c r="A8" s="31">
        <v>42747</v>
      </c>
      <c r="B8" s="60" t="s">
        <v>11</v>
      </c>
      <c r="C8" s="60" t="s">
        <v>12</v>
      </c>
      <c r="D8" s="60" t="s">
        <v>13</v>
      </c>
      <c r="E8" s="38" t="s">
        <v>14</v>
      </c>
      <c r="F8" s="4">
        <v>15646.8</v>
      </c>
    </row>
    <row r="9" spans="1:6" ht="18" customHeight="1" x14ac:dyDescent="0.25">
      <c r="A9" s="32" t="s">
        <v>16</v>
      </c>
      <c r="B9" s="61" t="s">
        <v>17</v>
      </c>
      <c r="C9" s="61" t="s">
        <v>18</v>
      </c>
      <c r="D9" s="61" t="s">
        <v>19</v>
      </c>
      <c r="E9" s="39" t="s">
        <v>15</v>
      </c>
      <c r="F9" s="4">
        <v>8260</v>
      </c>
    </row>
    <row r="10" spans="1:6" x14ac:dyDescent="0.25">
      <c r="A10" s="33">
        <v>44054</v>
      </c>
      <c r="B10" s="61" t="s">
        <v>21</v>
      </c>
      <c r="C10" s="61" t="s">
        <v>22</v>
      </c>
      <c r="D10" s="61" t="s">
        <v>23</v>
      </c>
      <c r="E10" s="39" t="s">
        <v>24</v>
      </c>
      <c r="F10" s="4">
        <v>114036.5</v>
      </c>
    </row>
    <row r="11" spans="1:6" x14ac:dyDescent="0.25">
      <c r="A11" s="33">
        <v>44298</v>
      </c>
      <c r="B11" s="61" t="s">
        <v>25</v>
      </c>
      <c r="C11" s="61" t="s">
        <v>22</v>
      </c>
      <c r="D11" s="61" t="s">
        <v>26</v>
      </c>
      <c r="E11" s="39" t="s">
        <v>20</v>
      </c>
      <c r="F11" s="4">
        <v>580465.18999999994</v>
      </c>
    </row>
    <row r="12" spans="1:6" ht="15.75" customHeight="1" x14ac:dyDescent="0.25">
      <c r="A12" s="7" t="s">
        <v>27</v>
      </c>
      <c r="B12" s="7" t="s">
        <v>28</v>
      </c>
      <c r="C12" s="7" t="s">
        <v>29</v>
      </c>
      <c r="D12" s="60" t="s">
        <v>30</v>
      </c>
      <c r="E12" s="38" t="s">
        <v>31</v>
      </c>
      <c r="F12" s="4">
        <v>8000</v>
      </c>
    </row>
    <row r="13" spans="1:6" x14ac:dyDescent="0.25">
      <c r="A13" s="7" t="s">
        <v>32</v>
      </c>
      <c r="B13" s="60" t="s">
        <v>33</v>
      </c>
      <c r="C13" s="60" t="s">
        <v>34</v>
      </c>
      <c r="D13" s="61" t="s">
        <v>35</v>
      </c>
      <c r="E13" s="39" t="s">
        <v>36</v>
      </c>
      <c r="F13" s="4">
        <v>6233.95</v>
      </c>
    </row>
    <row r="14" spans="1:6" x14ac:dyDescent="0.25">
      <c r="A14" s="33">
        <v>42690</v>
      </c>
      <c r="B14" s="60" t="s">
        <v>37</v>
      </c>
      <c r="C14" s="60" t="s">
        <v>34</v>
      </c>
      <c r="D14" s="60" t="s">
        <v>35</v>
      </c>
      <c r="E14" s="38" t="s">
        <v>36</v>
      </c>
      <c r="F14" s="4">
        <v>3484.26</v>
      </c>
    </row>
    <row r="15" spans="1:6" x14ac:dyDescent="0.25">
      <c r="A15" s="33">
        <v>42690</v>
      </c>
      <c r="B15" s="60" t="s">
        <v>38</v>
      </c>
      <c r="C15" s="60" t="s">
        <v>34</v>
      </c>
      <c r="D15" s="61" t="s">
        <v>39</v>
      </c>
      <c r="E15" s="39" t="s">
        <v>40</v>
      </c>
      <c r="F15" s="4">
        <v>5472</v>
      </c>
    </row>
    <row r="16" spans="1:6" x14ac:dyDescent="0.25">
      <c r="A16" s="33">
        <v>42697</v>
      </c>
      <c r="B16" s="60" t="s">
        <v>41</v>
      </c>
      <c r="C16" s="60" t="s">
        <v>42</v>
      </c>
      <c r="D16" s="60" t="s">
        <v>43</v>
      </c>
      <c r="E16" s="39" t="s">
        <v>44</v>
      </c>
      <c r="F16" s="4">
        <v>11974</v>
      </c>
    </row>
    <row r="17" spans="1:6" ht="16.5" customHeight="1" x14ac:dyDescent="0.25">
      <c r="A17" s="33">
        <v>42702</v>
      </c>
      <c r="B17" s="60" t="s">
        <v>45</v>
      </c>
      <c r="C17" s="60" t="s">
        <v>46</v>
      </c>
      <c r="D17" s="60" t="s">
        <v>47</v>
      </c>
      <c r="E17" s="38" t="s">
        <v>48</v>
      </c>
      <c r="F17" s="4">
        <v>7080</v>
      </c>
    </row>
    <row r="18" spans="1:6" x14ac:dyDescent="0.25">
      <c r="A18" s="33">
        <v>42711</v>
      </c>
      <c r="B18" s="60" t="s">
        <v>49</v>
      </c>
      <c r="C18" s="60" t="s">
        <v>46</v>
      </c>
      <c r="D18" s="60" t="s">
        <v>47</v>
      </c>
      <c r="E18" s="38" t="s">
        <v>48</v>
      </c>
      <c r="F18" s="4">
        <v>5900</v>
      </c>
    </row>
    <row r="19" spans="1:6" x14ac:dyDescent="0.25">
      <c r="A19" s="33">
        <v>42711</v>
      </c>
      <c r="B19" s="61" t="s">
        <v>50</v>
      </c>
      <c r="C19" s="61" t="s">
        <v>46</v>
      </c>
      <c r="D19" s="61" t="s">
        <v>47</v>
      </c>
      <c r="E19" s="39" t="s">
        <v>48</v>
      </c>
      <c r="F19" s="4">
        <v>4720</v>
      </c>
    </row>
    <row r="20" spans="1:6" x14ac:dyDescent="0.25">
      <c r="A20" s="32" t="s">
        <v>51</v>
      </c>
      <c r="B20" s="61" t="s">
        <v>52</v>
      </c>
      <c r="C20" s="61" t="s">
        <v>53</v>
      </c>
      <c r="D20" s="61" t="s">
        <v>54</v>
      </c>
      <c r="E20" s="39" t="s">
        <v>9</v>
      </c>
      <c r="F20" s="4">
        <v>44995.5</v>
      </c>
    </row>
    <row r="21" spans="1:6" x14ac:dyDescent="0.25">
      <c r="A21" s="32" t="s">
        <v>51</v>
      </c>
      <c r="B21" s="62" t="s">
        <v>71</v>
      </c>
      <c r="C21" s="61" t="s">
        <v>53</v>
      </c>
      <c r="D21" s="61" t="s">
        <v>54</v>
      </c>
      <c r="E21" s="39" t="s">
        <v>9</v>
      </c>
      <c r="F21" s="22">
        <v>140701.57999999999</v>
      </c>
    </row>
    <row r="22" spans="1:6" x14ac:dyDescent="0.25">
      <c r="A22" s="32" t="s">
        <v>51</v>
      </c>
      <c r="B22" s="61" t="s">
        <v>55</v>
      </c>
      <c r="C22" s="62" t="s">
        <v>53</v>
      </c>
      <c r="D22" s="61" t="s">
        <v>56</v>
      </c>
      <c r="E22" s="39" t="s">
        <v>10</v>
      </c>
      <c r="F22" s="22">
        <v>191160.07</v>
      </c>
    </row>
    <row r="23" spans="1:6" x14ac:dyDescent="0.25">
      <c r="A23" s="34" t="s">
        <v>78</v>
      </c>
      <c r="B23" s="63" t="s">
        <v>79</v>
      </c>
      <c r="C23" s="66" t="s">
        <v>80</v>
      </c>
      <c r="D23" s="63" t="s">
        <v>81</v>
      </c>
      <c r="E23" s="40" t="s">
        <v>82</v>
      </c>
      <c r="F23" s="23">
        <v>74340</v>
      </c>
    </row>
    <row r="24" spans="1:6" x14ac:dyDescent="0.25">
      <c r="A24" s="34" t="s">
        <v>78</v>
      </c>
      <c r="B24" s="63" t="s">
        <v>84</v>
      </c>
      <c r="C24" s="66" t="s">
        <v>80</v>
      </c>
      <c r="D24" s="63" t="s">
        <v>83</v>
      </c>
      <c r="E24" s="40" t="s">
        <v>82</v>
      </c>
      <c r="F24" s="23">
        <v>499140</v>
      </c>
    </row>
    <row r="25" spans="1:6" x14ac:dyDescent="0.25">
      <c r="A25" s="35" t="s">
        <v>72</v>
      </c>
      <c r="B25" s="64" t="s">
        <v>73</v>
      </c>
      <c r="C25" s="67" t="s">
        <v>74</v>
      </c>
      <c r="D25" s="68" t="s">
        <v>75</v>
      </c>
      <c r="E25" s="41" t="s">
        <v>76</v>
      </c>
      <c r="F25" s="3">
        <v>855000</v>
      </c>
    </row>
    <row r="26" spans="1:6" x14ac:dyDescent="0.25">
      <c r="A26" s="50" t="s">
        <v>57</v>
      </c>
      <c r="B26" s="50"/>
      <c r="C26" s="50"/>
      <c r="D26" s="50"/>
      <c r="E26" s="50"/>
      <c r="F26" s="27">
        <f>SUM(F8:F25)</f>
        <v>2576609.8499999996</v>
      </c>
    </row>
    <row r="27" spans="1:6" x14ac:dyDescent="0.25">
      <c r="A27" s="36">
        <v>43995</v>
      </c>
      <c r="B27" s="65"/>
      <c r="C27" s="65" t="s">
        <v>22</v>
      </c>
      <c r="D27" s="65" t="s">
        <v>23</v>
      </c>
      <c r="E27" s="42" t="s">
        <v>24</v>
      </c>
      <c r="F27" s="4">
        <v>42323.05</v>
      </c>
    </row>
    <row r="28" spans="1:6" x14ac:dyDescent="0.25">
      <c r="A28" s="37">
        <v>44104</v>
      </c>
      <c r="B28" s="61"/>
      <c r="C28" s="61" t="s">
        <v>22</v>
      </c>
      <c r="D28" s="61" t="s">
        <v>23</v>
      </c>
      <c r="E28" s="39" t="s">
        <v>24</v>
      </c>
      <c r="F28" s="4">
        <v>36006</v>
      </c>
    </row>
    <row r="29" spans="1:6" x14ac:dyDescent="0.25">
      <c r="A29" s="37">
        <v>44134</v>
      </c>
      <c r="B29" s="61"/>
      <c r="C29" s="61" t="s">
        <v>22</v>
      </c>
      <c r="D29" s="61" t="s">
        <v>23</v>
      </c>
      <c r="E29" s="39" t="s">
        <v>24</v>
      </c>
      <c r="F29" s="4">
        <v>154132</v>
      </c>
    </row>
    <row r="30" spans="1:6" x14ac:dyDescent="0.25">
      <c r="A30" s="37">
        <v>44165</v>
      </c>
      <c r="B30" s="61"/>
      <c r="C30" s="61" t="s">
        <v>22</v>
      </c>
      <c r="D30" s="61" t="s">
        <v>23</v>
      </c>
      <c r="E30" s="39" t="s">
        <v>24</v>
      </c>
      <c r="F30" s="4">
        <v>54093</v>
      </c>
    </row>
    <row r="31" spans="1:6" x14ac:dyDescent="0.25">
      <c r="A31" s="37">
        <v>44196</v>
      </c>
      <c r="B31" s="61"/>
      <c r="C31" s="61" t="s">
        <v>22</v>
      </c>
      <c r="D31" s="61" t="s">
        <v>23</v>
      </c>
      <c r="E31" s="39" t="s">
        <v>24</v>
      </c>
      <c r="F31" s="4">
        <v>23404</v>
      </c>
    </row>
    <row r="32" spans="1:6" x14ac:dyDescent="0.25">
      <c r="A32" s="37">
        <v>44227</v>
      </c>
      <c r="B32" s="61"/>
      <c r="C32" s="61" t="s">
        <v>22</v>
      </c>
      <c r="D32" s="61" t="s">
        <v>23</v>
      </c>
      <c r="E32" s="39" t="s">
        <v>24</v>
      </c>
      <c r="F32" s="4">
        <v>64784.4</v>
      </c>
    </row>
    <row r="33" spans="1:6" x14ac:dyDescent="0.25">
      <c r="A33" s="37">
        <v>44255</v>
      </c>
      <c r="B33" s="61"/>
      <c r="C33" s="61" t="s">
        <v>22</v>
      </c>
      <c r="D33" s="61" t="s">
        <v>23</v>
      </c>
      <c r="E33" s="39" t="s">
        <v>24</v>
      </c>
      <c r="F33" s="4">
        <v>228083.8</v>
      </c>
    </row>
    <row r="34" spans="1:6" x14ac:dyDescent="0.25">
      <c r="A34" s="37">
        <v>44286</v>
      </c>
      <c r="B34" s="61"/>
      <c r="C34" s="61" t="s">
        <v>22</v>
      </c>
      <c r="D34" s="61" t="s">
        <v>23</v>
      </c>
      <c r="E34" s="39" t="s">
        <v>24</v>
      </c>
      <c r="F34" s="4">
        <v>961959.78</v>
      </c>
    </row>
    <row r="35" spans="1:6" x14ac:dyDescent="0.25">
      <c r="A35" s="37">
        <v>44316</v>
      </c>
      <c r="B35" s="61"/>
      <c r="C35" s="61" t="s">
        <v>22</v>
      </c>
      <c r="D35" s="61" t="s">
        <v>23</v>
      </c>
      <c r="E35" s="39" t="s">
        <v>24</v>
      </c>
      <c r="F35" s="4">
        <v>81994.2</v>
      </c>
    </row>
    <row r="36" spans="1:6" x14ac:dyDescent="0.25">
      <c r="A36" s="37">
        <v>44347</v>
      </c>
      <c r="B36" s="61"/>
      <c r="C36" s="61" t="s">
        <v>22</v>
      </c>
      <c r="D36" s="61" t="s">
        <v>23</v>
      </c>
      <c r="E36" s="39" t="s">
        <v>24</v>
      </c>
      <c r="F36" s="4">
        <v>170456.6</v>
      </c>
    </row>
    <row r="37" spans="1:6" x14ac:dyDescent="0.25">
      <c r="A37" s="37">
        <v>44377</v>
      </c>
      <c r="B37" s="61"/>
      <c r="C37" s="61" t="s">
        <v>22</v>
      </c>
      <c r="D37" s="61" t="s">
        <v>23</v>
      </c>
      <c r="E37" s="39" t="s">
        <v>24</v>
      </c>
      <c r="F37" s="4">
        <v>185772</v>
      </c>
    </row>
    <row r="38" spans="1:6" x14ac:dyDescent="0.25">
      <c r="A38" s="37">
        <v>44408</v>
      </c>
      <c r="B38" s="61"/>
      <c r="C38" s="61" t="s">
        <v>22</v>
      </c>
      <c r="D38" s="61" t="s">
        <v>23</v>
      </c>
      <c r="E38" s="39" t="s">
        <v>24</v>
      </c>
      <c r="F38" s="4">
        <v>201756.2</v>
      </c>
    </row>
    <row r="39" spans="1:6" x14ac:dyDescent="0.25">
      <c r="A39" s="37">
        <v>44439</v>
      </c>
      <c r="B39" s="61"/>
      <c r="C39" s="61" t="s">
        <v>22</v>
      </c>
      <c r="D39" s="61" t="s">
        <v>23</v>
      </c>
      <c r="E39" s="39" t="s">
        <v>24</v>
      </c>
      <c r="F39" s="4">
        <v>156588.6</v>
      </c>
    </row>
    <row r="40" spans="1:6" x14ac:dyDescent="0.25">
      <c r="A40" s="37">
        <v>44469</v>
      </c>
      <c r="B40" s="61"/>
      <c r="C40" s="61" t="s">
        <v>22</v>
      </c>
      <c r="D40" s="61" t="s">
        <v>23</v>
      </c>
      <c r="E40" s="39" t="s">
        <v>24</v>
      </c>
      <c r="F40" s="4">
        <v>218044</v>
      </c>
    </row>
    <row r="41" spans="1:6" x14ac:dyDescent="0.25">
      <c r="A41" s="37">
        <v>44500</v>
      </c>
      <c r="B41" s="61"/>
      <c r="C41" s="61" t="s">
        <v>22</v>
      </c>
      <c r="D41" s="61" t="s">
        <v>23</v>
      </c>
      <c r="E41" s="39" t="s">
        <v>24</v>
      </c>
      <c r="F41" s="4">
        <v>169584.2</v>
      </c>
    </row>
    <row r="42" spans="1:6" x14ac:dyDescent="0.25">
      <c r="A42" s="37">
        <v>44530</v>
      </c>
      <c r="B42" s="61"/>
      <c r="C42" s="61" t="s">
        <v>22</v>
      </c>
      <c r="D42" s="61" t="s">
        <v>23</v>
      </c>
      <c r="E42" s="39" t="s">
        <v>24</v>
      </c>
      <c r="F42" s="4">
        <v>159869.6</v>
      </c>
    </row>
    <row r="43" spans="1:6" x14ac:dyDescent="0.25">
      <c r="A43" s="37">
        <v>44561</v>
      </c>
      <c r="B43" s="61"/>
      <c r="C43" s="61" t="s">
        <v>22</v>
      </c>
      <c r="D43" s="61" t="s">
        <v>23</v>
      </c>
      <c r="E43" s="39" t="s">
        <v>24</v>
      </c>
      <c r="F43" s="4">
        <v>32899</v>
      </c>
    </row>
    <row r="44" spans="1:6" x14ac:dyDescent="0.25">
      <c r="A44" s="37">
        <v>44592</v>
      </c>
      <c r="B44" s="61"/>
      <c r="C44" s="61" t="s">
        <v>22</v>
      </c>
      <c r="D44" s="61" t="s">
        <v>23</v>
      </c>
      <c r="E44" s="39" t="s">
        <v>24</v>
      </c>
      <c r="F44" s="4">
        <v>14925</v>
      </c>
    </row>
    <row r="45" spans="1:6" x14ac:dyDescent="0.25">
      <c r="A45" s="37">
        <v>44620</v>
      </c>
      <c r="B45" s="61"/>
      <c r="C45" s="61" t="s">
        <v>22</v>
      </c>
      <c r="D45" s="61" t="s">
        <v>23</v>
      </c>
      <c r="E45" s="39" t="s">
        <v>24</v>
      </c>
      <c r="F45" s="4">
        <v>35863</v>
      </c>
    </row>
    <row r="46" spans="1:6" x14ac:dyDescent="0.25">
      <c r="A46" s="37">
        <v>43222</v>
      </c>
      <c r="B46" s="61" t="s">
        <v>58</v>
      </c>
      <c r="C46" s="61" t="s">
        <v>59</v>
      </c>
      <c r="D46" s="61" t="s">
        <v>60</v>
      </c>
      <c r="E46" s="5"/>
      <c r="F46" s="4">
        <v>38600</v>
      </c>
    </row>
    <row r="47" spans="1:6" x14ac:dyDescent="0.25">
      <c r="A47" s="37">
        <v>43951</v>
      </c>
      <c r="B47" s="9"/>
      <c r="C47" s="9" t="s">
        <v>61</v>
      </c>
      <c r="D47" s="60" t="s">
        <v>62</v>
      </c>
      <c r="E47" s="10"/>
      <c r="F47" s="11">
        <v>543956.42000000004</v>
      </c>
    </row>
    <row r="48" spans="1:6" x14ac:dyDescent="0.25">
      <c r="A48" s="37">
        <v>43738</v>
      </c>
      <c r="B48" s="9"/>
      <c r="C48" s="9" t="s">
        <v>61</v>
      </c>
      <c r="D48" s="60" t="s">
        <v>63</v>
      </c>
      <c r="E48" s="10"/>
      <c r="F48" s="11">
        <v>227288.97</v>
      </c>
    </row>
    <row r="49" spans="1:6" x14ac:dyDescent="0.25">
      <c r="A49" s="51" t="s">
        <v>57</v>
      </c>
      <c r="B49" s="51"/>
      <c r="C49" s="51"/>
      <c r="D49" s="51"/>
      <c r="E49" s="51"/>
      <c r="F49" s="12">
        <f>SUM(F27:F48)</f>
        <v>3802383.8200000008</v>
      </c>
    </row>
    <row r="50" spans="1:6" x14ac:dyDescent="0.25">
      <c r="A50" s="8"/>
      <c r="B50" s="13"/>
      <c r="C50" s="60" t="s">
        <v>64</v>
      </c>
      <c r="D50" s="17"/>
      <c r="E50" s="14"/>
      <c r="F50" s="11">
        <v>407557.15</v>
      </c>
    </row>
    <row r="51" spans="1:6" x14ac:dyDescent="0.25">
      <c r="A51" s="8"/>
      <c r="B51" s="15"/>
      <c r="C51" s="60" t="s">
        <v>65</v>
      </c>
      <c r="D51" s="17"/>
      <c r="E51" s="14"/>
      <c r="F51" s="11">
        <v>2020233.26</v>
      </c>
    </row>
    <row r="52" spans="1:6" x14ac:dyDescent="0.25">
      <c r="A52" s="8"/>
      <c r="B52" s="15"/>
      <c r="C52" s="60" t="s">
        <v>66</v>
      </c>
      <c r="D52" s="17"/>
      <c r="E52" s="14"/>
      <c r="F52" s="11">
        <v>325441.3</v>
      </c>
    </row>
    <row r="53" spans="1:6" x14ac:dyDescent="0.25">
      <c r="A53" s="2"/>
      <c r="B53" s="15"/>
      <c r="C53" s="60" t="s">
        <v>67</v>
      </c>
      <c r="D53" s="20"/>
      <c r="E53" s="14"/>
      <c r="F53" s="11">
        <v>135181.82</v>
      </c>
    </row>
    <row r="54" spans="1:6" x14ac:dyDescent="0.25">
      <c r="A54" s="2"/>
      <c r="B54" s="15"/>
      <c r="C54" s="60" t="s">
        <v>68</v>
      </c>
      <c r="D54" s="17"/>
      <c r="E54" s="14"/>
      <c r="F54" s="11">
        <v>13734.12</v>
      </c>
    </row>
    <row r="55" spans="1:6" x14ac:dyDescent="0.25">
      <c r="A55" s="2"/>
      <c r="B55" s="15"/>
      <c r="C55" s="60" t="s">
        <v>69</v>
      </c>
      <c r="D55" s="17"/>
      <c r="E55" s="14"/>
      <c r="F55" s="11">
        <v>49441.62</v>
      </c>
    </row>
    <row r="56" spans="1:6" x14ac:dyDescent="0.25">
      <c r="A56" s="51" t="s">
        <v>57</v>
      </c>
      <c r="B56" s="51"/>
      <c r="C56" s="51"/>
      <c r="D56" s="51"/>
      <c r="E56" s="51"/>
      <c r="F56" s="12">
        <f>SUM(F50:F55)</f>
        <v>2951589.27</v>
      </c>
    </row>
    <row r="57" spans="1:6" ht="15.75" x14ac:dyDescent="0.25">
      <c r="A57" s="52" t="s">
        <v>70</v>
      </c>
      <c r="B57" s="52"/>
      <c r="C57" s="52"/>
      <c r="D57" s="52"/>
      <c r="E57" s="52"/>
      <c r="F57" s="16">
        <f>F56+F49+F26</f>
        <v>9330582.9400000013</v>
      </c>
    </row>
  </sheetData>
  <mergeCells count="14">
    <mergeCell ref="A26:E26"/>
    <mergeCell ref="A49:E49"/>
    <mergeCell ref="A57:E5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  <mergeCell ref="A56:E56"/>
  </mergeCells>
  <pageMargins left="0.70866141732283472" right="0.31496062992125984" top="0.35433070866141736" bottom="0.35433070866141736" header="0.31496062992125984" footer="0.31496062992125984"/>
  <pageSetup paperSize="9" orientation="landscape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I47"/>
  <sheetViews>
    <sheetView workbookViewId="0">
      <selection activeCell="H31" sqref="H31"/>
    </sheetView>
  </sheetViews>
  <sheetFormatPr baseColWidth="10" defaultRowHeight="15" x14ac:dyDescent="0.25"/>
  <cols>
    <col min="1" max="1" width="10" customWidth="1"/>
    <col min="2" max="2" width="20.7109375" customWidth="1"/>
    <col min="3" max="3" width="30.7109375" customWidth="1"/>
    <col min="4" max="4" width="32.7109375" customWidth="1"/>
    <col min="5" max="5" width="9.5703125" customWidth="1"/>
    <col min="6" max="6" width="17.140625" customWidth="1"/>
    <col min="8" max="9" width="11.7109375" bestFit="1" customWidth="1"/>
  </cols>
  <sheetData>
    <row r="1" spans="1:6" ht="15.75" x14ac:dyDescent="0.25">
      <c r="A1" s="53" t="s">
        <v>0</v>
      </c>
      <c r="B1" s="53"/>
      <c r="C1" s="53"/>
      <c r="D1" s="53"/>
      <c r="E1" s="53"/>
      <c r="F1" s="53"/>
    </row>
    <row r="2" spans="1:6" ht="15.75" x14ac:dyDescent="0.25">
      <c r="A2" s="53" t="s">
        <v>96</v>
      </c>
      <c r="B2" s="53"/>
      <c r="C2" s="53"/>
      <c r="D2" s="53"/>
      <c r="E2" s="53"/>
      <c r="F2" s="53"/>
    </row>
    <row r="3" spans="1:6" ht="15.75" x14ac:dyDescent="0.25">
      <c r="A3" s="53" t="s">
        <v>1</v>
      </c>
      <c r="B3" s="53"/>
      <c r="C3" s="53"/>
      <c r="D3" s="53"/>
      <c r="E3" s="53"/>
      <c r="F3" s="53"/>
    </row>
    <row r="4" spans="1:6" ht="15.75" x14ac:dyDescent="0.25">
      <c r="A4" s="53" t="s">
        <v>2</v>
      </c>
      <c r="B4" s="53"/>
      <c r="C4" s="53"/>
      <c r="D4" s="53"/>
      <c r="E4" s="53"/>
      <c r="F4" s="53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54" t="s">
        <v>3</v>
      </c>
      <c r="B6" s="55" t="s">
        <v>4</v>
      </c>
      <c r="C6" s="55" t="s">
        <v>5</v>
      </c>
      <c r="D6" s="55" t="s">
        <v>6</v>
      </c>
      <c r="E6" s="55" t="s">
        <v>7</v>
      </c>
      <c r="F6" s="56" t="s">
        <v>8</v>
      </c>
    </row>
    <row r="7" spans="1:6" ht="15.75" thickBot="1" x14ac:dyDescent="0.3">
      <c r="A7" s="54"/>
      <c r="B7" s="55"/>
      <c r="C7" s="55"/>
      <c r="D7" s="55"/>
      <c r="E7" s="55"/>
      <c r="F7" s="56"/>
    </row>
    <row r="8" spans="1:6" x14ac:dyDescent="0.25">
      <c r="A8" s="31">
        <v>42747</v>
      </c>
      <c r="B8" s="17" t="s">
        <v>11</v>
      </c>
      <c r="C8" s="17" t="s">
        <v>12</v>
      </c>
      <c r="D8" s="17" t="s">
        <v>13</v>
      </c>
      <c r="E8" s="38" t="s">
        <v>14</v>
      </c>
      <c r="F8" s="4">
        <v>15646.8</v>
      </c>
    </row>
    <row r="9" spans="1:6" x14ac:dyDescent="0.25">
      <c r="A9" s="32" t="s">
        <v>16</v>
      </c>
      <c r="B9" s="18" t="s">
        <v>17</v>
      </c>
      <c r="C9" s="18" t="s">
        <v>18</v>
      </c>
      <c r="D9" s="18" t="s">
        <v>19</v>
      </c>
      <c r="E9" s="39" t="s">
        <v>15</v>
      </c>
      <c r="F9" s="4">
        <v>8260</v>
      </c>
    </row>
    <row r="10" spans="1:6" x14ac:dyDescent="0.25">
      <c r="A10" s="33">
        <v>44054</v>
      </c>
      <c r="B10" s="18" t="s">
        <v>21</v>
      </c>
      <c r="C10" s="18" t="s">
        <v>22</v>
      </c>
      <c r="D10" s="18" t="s">
        <v>23</v>
      </c>
      <c r="E10" s="39" t="s">
        <v>24</v>
      </c>
      <c r="F10" s="4">
        <v>114036.5</v>
      </c>
    </row>
    <row r="11" spans="1:6" x14ac:dyDescent="0.25">
      <c r="A11" s="33">
        <v>44298</v>
      </c>
      <c r="B11" s="18" t="s">
        <v>25</v>
      </c>
      <c r="C11" s="18" t="s">
        <v>22</v>
      </c>
      <c r="D11" s="18" t="s">
        <v>26</v>
      </c>
      <c r="E11" s="39" t="s">
        <v>20</v>
      </c>
      <c r="F11" s="4">
        <v>580465.18999999994</v>
      </c>
    </row>
    <row r="12" spans="1:6" ht="15" customHeight="1" x14ac:dyDescent="0.25">
      <c r="A12" s="7" t="s">
        <v>27</v>
      </c>
      <c r="B12" s="6" t="s">
        <v>28</v>
      </c>
      <c r="C12" s="6" t="s">
        <v>29</v>
      </c>
      <c r="D12" s="17" t="s">
        <v>30</v>
      </c>
      <c r="E12" s="38" t="s">
        <v>31</v>
      </c>
      <c r="F12" s="4">
        <v>8000</v>
      </c>
    </row>
    <row r="13" spans="1:6" ht="15.75" customHeight="1" x14ac:dyDescent="0.25">
      <c r="A13" s="7" t="s">
        <v>32</v>
      </c>
      <c r="B13" s="17" t="s">
        <v>33</v>
      </c>
      <c r="C13" s="17" t="s">
        <v>34</v>
      </c>
      <c r="D13" s="18" t="s">
        <v>35</v>
      </c>
      <c r="E13" s="39" t="s">
        <v>36</v>
      </c>
      <c r="F13" s="4">
        <v>6233.95</v>
      </c>
    </row>
    <row r="14" spans="1:6" x14ac:dyDescent="0.25">
      <c r="A14" s="33">
        <v>42690</v>
      </c>
      <c r="B14" s="17" t="s">
        <v>37</v>
      </c>
      <c r="C14" s="17" t="s">
        <v>34</v>
      </c>
      <c r="D14" s="17" t="s">
        <v>35</v>
      </c>
      <c r="E14" s="38" t="s">
        <v>36</v>
      </c>
      <c r="F14" s="4">
        <v>3484.26</v>
      </c>
    </row>
    <row r="15" spans="1:6" x14ac:dyDescent="0.25">
      <c r="A15" s="33">
        <v>42690</v>
      </c>
      <c r="B15" s="17" t="s">
        <v>38</v>
      </c>
      <c r="C15" s="17" t="s">
        <v>34</v>
      </c>
      <c r="D15" s="18" t="s">
        <v>39</v>
      </c>
      <c r="E15" s="39" t="s">
        <v>40</v>
      </c>
      <c r="F15" s="4">
        <v>5472</v>
      </c>
    </row>
    <row r="16" spans="1:6" x14ac:dyDescent="0.25">
      <c r="A16" s="33">
        <v>42697</v>
      </c>
      <c r="B16" s="17" t="s">
        <v>41</v>
      </c>
      <c r="C16" s="17" t="s">
        <v>42</v>
      </c>
      <c r="D16" s="17" t="s">
        <v>43</v>
      </c>
      <c r="E16" s="39" t="s">
        <v>44</v>
      </c>
      <c r="F16" s="4">
        <v>11974</v>
      </c>
    </row>
    <row r="17" spans="1:9" x14ac:dyDescent="0.25">
      <c r="A17" s="33">
        <v>42702</v>
      </c>
      <c r="B17" s="17" t="s">
        <v>45</v>
      </c>
      <c r="C17" s="17" t="s">
        <v>46</v>
      </c>
      <c r="D17" s="17" t="s">
        <v>47</v>
      </c>
      <c r="E17" s="38" t="s">
        <v>48</v>
      </c>
      <c r="F17" s="4">
        <v>7080</v>
      </c>
    </row>
    <row r="18" spans="1:9" x14ac:dyDescent="0.25">
      <c r="A18" s="33">
        <v>42711</v>
      </c>
      <c r="B18" s="17" t="s">
        <v>49</v>
      </c>
      <c r="C18" s="17" t="s">
        <v>46</v>
      </c>
      <c r="D18" s="17" t="s">
        <v>47</v>
      </c>
      <c r="E18" s="38" t="s">
        <v>48</v>
      </c>
      <c r="F18" s="4">
        <v>5900</v>
      </c>
    </row>
    <row r="19" spans="1:9" x14ac:dyDescent="0.25">
      <c r="A19" s="33">
        <v>42711</v>
      </c>
      <c r="B19" s="18" t="s">
        <v>50</v>
      </c>
      <c r="C19" s="18" t="s">
        <v>46</v>
      </c>
      <c r="D19" s="18" t="s">
        <v>47</v>
      </c>
      <c r="E19" s="39" t="s">
        <v>48</v>
      </c>
      <c r="F19" s="4">
        <v>4720</v>
      </c>
    </row>
    <row r="20" spans="1:9" x14ac:dyDescent="0.25">
      <c r="A20" s="32" t="s">
        <v>51</v>
      </c>
      <c r="B20" s="18" t="s">
        <v>52</v>
      </c>
      <c r="C20" s="18" t="s">
        <v>53</v>
      </c>
      <c r="D20" s="18" t="s">
        <v>54</v>
      </c>
      <c r="E20" s="39" t="s">
        <v>9</v>
      </c>
      <c r="F20" s="4">
        <v>44995.5</v>
      </c>
    </row>
    <row r="21" spans="1:9" x14ac:dyDescent="0.25">
      <c r="A21" s="32" t="s">
        <v>51</v>
      </c>
      <c r="B21" s="24" t="s">
        <v>71</v>
      </c>
      <c r="C21" s="18" t="s">
        <v>53</v>
      </c>
      <c r="D21" s="18" t="s">
        <v>54</v>
      </c>
      <c r="E21" s="39" t="s">
        <v>9</v>
      </c>
      <c r="F21" s="22">
        <v>140701.57999999999</v>
      </c>
    </row>
    <row r="22" spans="1:9" x14ac:dyDescent="0.25">
      <c r="A22" s="32" t="s">
        <v>51</v>
      </c>
      <c r="B22" s="18" t="s">
        <v>55</v>
      </c>
      <c r="C22" s="24" t="s">
        <v>53</v>
      </c>
      <c r="D22" s="18" t="s">
        <v>56</v>
      </c>
      <c r="E22" s="39" t="s">
        <v>10</v>
      </c>
      <c r="F22" s="22">
        <v>191160.07</v>
      </c>
    </row>
    <row r="23" spans="1:9" x14ac:dyDescent="0.25">
      <c r="A23" s="34" t="s">
        <v>78</v>
      </c>
      <c r="B23" s="21" t="s">
        <v>79</v>
      </c>
      <c r="C23" s="29" t="s">
        <v>80</v>
      </c>
      <c r="D23" s="21" t="s">
        <v>81</v>
      </c>
      <c r="E23" s="40" t="s">
        <v>82</v>
      </c>
      <c r="F23" s="23">
        <v>74340</v>
      </c>
    </row>
    <row r="24" spans="1:9" x14ac:dyDescent="0.25">
      <c r="A24" s="34" t="s">
        <v>78</v>
      </c>
      <c r="B24" s="21" t="s">
        <v>84</v>
      </c>
      <c r="C24" s="29" t="s">
        <v>80</v>
      </c>
      <c r="D24" s="21" t="s">
        <v>83</v>
      </c>
      <c r="E24" s="40" t="s">
        <v>82</v>
      </c>
      <c r="F24" s="23">
        <v>499140</v>
      </c>
    </row>
    <row r="25" spans="1:9" x14ac:dyDescent="0.25">
      <c r="A25" s="35" t="s">
        <v>72</v>
      </c>
      <c r="B25" s="26" t="s">
        <v>73</v>
      </c>
      <c r="C25" s="28" t="s">
        <v>74</v>
      </c>
      <c r="D25" s="30" t="s">
        <v>75</v>
      </c>
      <c r="E25" s="41" t="s">
        <v>76</v>
      </c>
      <c r="F25" s="3">
        <v>855000</v>
      </c>
    </row>
    <row r="26" spans="1:9" x14ac:dyDescent="0.25">
      <c r="A26" s="50" t="s">
        <v>57</v>
      </c>
      <c r="B26" s="50"/>
      <c r="C26" s="50"/>
      <c r="D26" s="50"/>
      <c r="E26" s="50"/>
      <c r="F26" s="48">
        <f>SUM(F8:F25)</f>
        <v>2576609.8499999996</v>
      </c>
    </row>
    <row r="27" spans="1:9" x14ac:dyDescent="0.25">
      <c r="A27" s="36" t="s">
        <v>77</v>
      </c>
      <c r="B27" s="25" t="s">
        <v>87</v>
      </c>
      <c r="C27" s="25" t="s">
        <v>85</v>
      </c>
      <c r="D27" s="25" t="s">
        <v>86</v>
      </c>
      <c r="E27" s="42" t="s">
        <v>97</v>
      </c>
      <c r="F27" s="45">
        <v>3000</v>
      </c>
    </row>
    <row r="28" spans="1:9" x14ac:dyDescent="0.25">
      <c r="A28" s="36" t="s">
        <v>101</v>
      </c>
      <c r="B28" s="25" t="s">
        <v>99</v>
      </c>
      <c r="C28" s="25" t="s">
        <v>85</v>
      </c>
      <c r="D28" s="25" t="s">
        <v>86</v>
      </c>
      <c r="E28" s="42" t="s">
        <v>98</v>
      </c>
      <c r="F28" s="45">
        <v>3000</v>
      </c>
    </row>
    <row r="29" spans="1:9" x14ac:dyDescent="0.25">
      <c r="A29" s="37">
        <v>44986</v>
      </c>
      <c r="B29" s="18" t="s">
        <v>100</v>
      </c>
      <c r="C29" s="18" t="s">
        <v>88</v>
      </c>
      <c r="D29" s="18" t="s">
        <v>91</v>
      </c>
      <c r="E29" s="39" t="s">
        <v>94</v>
      </c>
      <c r="F29" s="45">
        <v>238975.61</v>
      </c>
    </row>
    <row r="30" spans="1:9" x14ac:dyDescent="0.25">
      <c r="A30" s="49" t="s">
        <v>112</v>
      </c>
      <c r="B30" s="19" t="s">
        <v>111</v>
      </c>
      <c r="C30" s="18" t="s">
        <v>92</v>
      </c>
      <c r="D30" s="18" t="s">
        <v>113</v>
      </c>
      <c r="E30" s="39" t="s">
        <v>93</v>
      </c>
      <c r="F30" s="45">
        <v>2859</v>
      </c>
    </row>
    <row r="31" spans="1:9" x14ac:dyDescent="0.25">
      <c r="A31" s="36" t="s">
        <v>101</v>
      </c>
      <c r="B31" s="18" t="s">
        <v>102</v>
      </c>
      <c r="C31" s="18" t="s">
        <v>89</v>
      </c>
      <c r="D31" s="18" t="s">
        <v>90</v>
      </c>
      <c r="E31" s="39" t="s">
        <v>95</v>
      </c>
      <c r="F31" s="45">
        <v>1185.51</v>
      </c>
    </row>
    <row r="32" spans="1:9" x14ac:dyDescent="0.25">
      <c r="A32" s="36" t="s">
        <v>101</v>
      </c>
      <c r="B32" s="18" t="s">
        <v>103</v>
      </c>
      <c r="C32" s="18" t="s">
        <v>89</v>
      </c>
      <c r="D32" s="18" t="s">
        <v>90</v>
      </c>
      <c r="E32" s="39" t="s">
        <v>95</v>
      </c>
      <c r="F32" s="45">
        <v>61093.59</v>
      </c>
      <c r="I32" s="44"/>
    </row>
    <row r="33" spans="1:9" x14ac:dyDescent="0.25">
      <c r="A33" s="36" t="s">
        <v>101</v>
      </c>
      <c r="B33" s="18" t="s">
        <v>104</v>
      </c>
      <c r="C33" s="18" t="s">
        <v>89</v>
      </c>
      <c r="D33" s="18" t="s">
        <v>90</v>
      </c>
      <c r="E33" s="39" t="s">
        <v>95</v>
      </c>
      <c r="F33" s="45">
        <v>1980.91</v>
      </c>
      <c r="I33" s="44"/>
    </row>
    <row r="34" spans="1:9" x14ac:dyDescent="0.25">
      <c r="A34" s="36" t="s">
        <v>101</v>
      </c>
      <c r="B34" s="18" t="s">
        <v>105</v>
      </c>
      <c r="C34" s="18" t="s">
        <v>89</v>
      </c>
      <c r="D34" s="18" t="s">
        <v>90</v>
      </c>
      <c r="E34" s="39" t="s">
        <v>95</v>
      </c>
      <c r="F34" s="45">
        <v>147334.56</v>
      </c>
      <c r="I34" s="44"/>
    </row>
    <row r="35" spans="1:9" x14ac:dyDescent="0.25">
      <c r="A35" s="36" t="s">
        <v>101</v>
      </c>
      <c r="B35" s="18" t="s">
        <v>106</v>
      </c>
      <c r="C35" s="18" t="s">
        <v>89</v>
      </c>
      <c r="D35" s="18" t="s">
        <v>90</v>
      </c>
      <c r="E35" s="39" t="s">
        <v>95</v>
      </c>
      <c r="F35" s="45">
        <v>158.26</v>
      </c>
      <c r="I35" s="44"/>
    </row>
    <row r="36" spans="1:9" x14ac:dyDescent="0.25">
      <c r="A36" s="36" t="s">
        <v>101</v>
      </c>
      <c r="B36" s="18" t="s">
        <v>107</v>
      </c>
      <c r="C36" s="18" t="s">
        <v>89</v>
      </c>
      <c r="D36" s="18" t="s">
        <v>90</v>
      </c>
      <c r="E36" s="39" t="s">
        <v>95</v>
      </c>
      <c r="F36" s="45">
        <v>843.83</v>
      </c>
    </row>
    <row r="37" spans="1:9" x14ac:dyDescent="0.25">
      <c r="A37" s="36" t="s">
        <v>101</v>
      </c>
      <c r="B37" s="18" t="s">
        <v>108</v>
      </c>
      <c r="C37" s="18" t="s">
        <v>89</v>
      </c>
      <c r="D37" s="18" t="s">
        <v>90</v>
      </c>
      <c r="E37" s="39" t="s">
        <v>95</v>
      </c>
      <c r="F37" s="45">
        <v>839.68</v>
      </c>
    </row>
    <row r="38" spans="1:9" x14ac:dyDescent="0.25">
      <c r="A38" s="43" t="s">
        <v>110</v>
      </c>
      <c r="B38" s="18" t="s">
        <v>109</v>
      </c>
      <c r="C38" s="18" t="s">
        <v>89</v>
      </c>
      <c r="D38" s="18" t="s">
        <v>90</v>
      </c>
      <c r="E38" s="39" t="s">
        <v>95</v>
      </c>
      <c r="F38" s="45">
        <v>279597.23</v>
      </c>
    </row>
    <row r="39" spans="1:9" x14ac:dyDescent="0.25">
      <c r="A39" s="57" t="s">
        <v>57</v>
      </c>
      <c r="B39" s="58"/>
      <c r="C39" s="58"/>
      <c r="D39" s="58"/>
      <c r="E39" s="58"/>
      <c r="F39" s="46">
        <f>SUM(F27:F38)</f>
        <v>740868.17999999993</v>
      </c>
    </row>
    <row r="40" spans="1:9" x14ac:dyDescent="0.25">
      <c r="A40" s="8"/>
      <c r="B40" s="13"/>
      <c r="C40" s="17" t="s">
        <v>64</v>
      </c>
      <c r="D40" s="17"/>
      <c r="E40" s="14"/>
      <c r="F40" s="45">
        <v>407557.15</v>
      </c>
    </row>
    <row r="41" spans="1:9" x14ac:dyDescent="0.25">
      <c r="A41" s="8"/>
      <c r="B41" s="15"/>
      <c r="C41" s="17" t="s">
        <v>65</v>
      </c>
      <c r="D41" s="17"/>
      <c r="E41" s="14"/>
      <c r="F41" s="45">
        <v>2020233.26</v>
      </c>
    </row>
    <row r="42" spans="1:9" x14ac:dyDescent="0.25">
      <c r="A42" s="8"/>
      <c r="B42" s="15"/>
      <c r="C42" s="17" t="s">
        <v>66</v>
      </c>
      <c r="D42" s="17"/>
      <c r="E42" s="14"/>
      <c r="F42" s="45">
        <v>325441.3</v>
      </c>
    </row>
    <row r="43" spans="1:9" x14ac:dyDescent="0.25">
      <c r="A43" s="2"/>
      <c r="B43" s="15"/>
      <c r="C43" s="17" t="s">
        <v>67</v>
      </c>
      <c r="D43" s="20"/>
      <c r="E43" s="14"/>
      <c r="F43" s="45">
        <v>135181.82</v>
      </c>
    </row>
    <row r="44" spans="1:9" x14ac:dyDescent="0.25">
      <c r="A44" s="2"/>
      <c r="B44" s="15"/>
      <c r="C44" s="17" t="s">
        <v>68</v>
      </c>
      <c r="D44" s="17"/>
      <c r="E44" s="14"/>
      <c r="F44" s="45">
        <v>13734.12</v>
      </c>
    </row>
    <row r="45" spans="1:9" x14ac:dyDescent="0.25">
      <c r="A45" s="2"/>
      <c r="B45" s="15"/>
      <c r="C45" s="17" t="s">
        <v>69</v>
      </c>
      <c r="D45" s="17"/>
      <c r="E45" s="14"/>
      <c r="F45" s="45">
        <v>49441.62</v>
      </c>
    </row>
    <row r="46" spans="1:9" x14ac:dyDescent="0.25">
      <c r="A46" s="57" t="s">
        <v>57</v>
      </c>
      <c r="B46" s="58"/>
      <c r="C46" s="58"/>
      <c r="D46" s="58"/>
      <c r="E46" s="58"/>
      <c r="F46" s="46">
        <f>SUM(F40:F45)</f>
        <v>2951589.27</v>
      </c>
    </row>
    <row r="47" spans="1:9" ht="15.75" x14ac:dyDescent="0.25">
      <c r="A47" s="52" t="s">
        <v>70</v>
      </c>
      <c r="B47" s="52"/>
      <c r="C47" s="52"/>
      <c r="D47" s="52"/>
      <c r="E47" s="59"/>
      <c r="F47" s="47">
        <f>+F26+F39+F46</f>
        <v>6269067.2999999989</v>
      </c>
    </row>
  </sheetData>
  <mergeCells count="14">
    <mergeCell ref="A46:E46"/>
    <mergeCell ref="A26:E26"/>
    <mergeCell ref="A39:E39"/>
    <mergeCell ref="A47:E47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honeticPr fontId="7" type="noConversion"/>
  <pageMargins left="0.7" right="0.7" top="0.75" bottom="0.75" header="0.3" footer="0.3"/>
  <pageSetup paperSize="9" scale="7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2023-02-10T15:02:12Z</cp:lastPrinted>
  <dcterms:created xsi:type="dcterms:W3CDTF">2022-11-02T17:19:51Z</dcterms:created>
  <dcterms:modified xsi:type="dcterms:W3CDTF">2023-02-10T15:02:34Z</dcterms:modified>
</cp:coreProperties>
</file>