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2\DICIEMBRE 2022\"/>
    </mc:Choice>
  </mc:AlternateContent>
  <xr:revisionPtr revIDLastSave="0" documentId="13_ncr:1_{C45AA093-B4CA-4547-BA75-7F32AD993911}" xr6:coauthVersionLast="47" xr6:coauthVersionMax="47" xr10:uidLastSave="{00000000-0000-0000-0000-000000000000}"/>
  <bookViews>
    <workbookView xWindow="-120" yWindow="-120" windowWidth="29040" windowHeight="15840" tabRatio="618" activeTab="1" xr2:uid="{4C268EC0-68F2-4308-A79C-8C30ED2AF4DF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6" i="2" l="1"/>
  <c r="F94" i="2"/>
  <c r="F53" i="2"/>
  <c r="F53" i="1"/>
  <c r="F95" i="2" l="1"/>
  <c r="F84" i="1"/>
  <c r="F76" i="1"/>
  <c r="F85" i="1" l="1"/>
</calcChain>
</file>

<file path=xl/sharedStrings.xml><?xml version="1.0" encoding="utf-8"?>
<sst xmlns="http://schemas.openxmlformats.org/spreadsheetml/2006/main" count="681" uniqueCount="213">
  <si>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</si>
  <si>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</si>
  <si>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</si>
  <si>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</si>
  <si>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</si>
  <si>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</si>
  <si>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</si>
  <si>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</si>
  <si>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</si>
  <si>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CECOMSA</t>
  </si>
  <si>
    <t>COMP. DE EQUIPOS INF</t>
  </si>
  <si>
    <t>2.6.1.3.01</t>
  </si>
  <si>
    <t>2.2.2.2.01</t>
  </si>
  <si>
    <t>2.3.9.8.01</t>
  </si>
  <si>
    <t>2.6.5.1.01</t>
  </si>
  <si>
    <t>A010010011500000179</t>
  </si>
  <si>
    <t xml:space="preserve">RADIO SANTA MARIA </t>
  </si>
  <si>
    <t>PUBLICIDAD</t>
  </si>
  <si>
    <t>2.2.2.1.01</t>
  </si>
  <si>
    <t>2.2.7.2.06</t>
  </si>
  <si>
    <t>19/08/2022</t>
  </si>
  <si>
    <t>A010010011500000036</t>
  </si>
  <si>
    <t>DOMINGO CABRERA REYES</t>
  </si>
  <si>
    <t xml:space="preserve">REPARACION Y MANTENIMIENTO </t>
  </si>
  <si>
    <t>2.2.9.2.01</t>
  </si>
  <si>
    <t>B1500000132</t>
  </si>
  <si>
    <t>COOPINTABACO</t>
  </si>
  <si>
    <t>ALMUERZOS</t>
  </si>
  <si>
    <t>2.3.1.1.01</t>
  </si>
  <si>
    <t>B1500000154</t>
  </si>
  <si>
    <t>BUFFET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</si>
  <si>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</si>
  <si>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</si>
  <si>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</si>
  <si>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</si>
  <si>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</si>
  <si>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</si>
  <si>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</si>
  <si>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</si>
  <si>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</si>
  <si>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</si>
  <si>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</si>
  <si>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</si>
  <si>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</si>
  <si>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</si>
  <si>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</si>
  <si>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</si>
  <si>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</si>
  <si>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</si>
  <si>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</si>
  <si>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</si>
  <si>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</si>
  <si>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</si>
  <si>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</si>
  <si>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</si>
  <si>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09/09/2022</t>
  </si>
  <si>
    <t>B1500000127</t>
  </si>
  <si>
    <t>DOMINICAN EQUIP SOURCE</t>
  </si>
  <si>
    <t>COMP. DE PARRILLAS</t>
  </si>
  <si>
    <t>B1500000128</t>
  </si>
  <si>
    <t>COMP. DE DISCO RASTRA</t>
  </si>
  <si>
    <t xml:space="preserve">AGUA LA REYNA </t>
  </si>
  <si>
    <t>SUB-TOTAL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</si>
  <si>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</si>
  <si>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</si>
  <si>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</si>
  <si>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</si>
  <si>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</si>
  <si>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</si>
  <si>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</si>
  <si>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</si>
  <si>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</si>
  <si>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</si>
  <si>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</si>
  <si>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</si>
  <si>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</si>
  <si>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</si>
  <si>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>SYDUAL SRL</t>
  </si>
  <si>
    <t>COMPRA DE BOTELLITAS DE AGUA</t>
  </si>
  <si>
    <t>PRINTEADO 1A, EIRL,</t>
  </si>
  <si>
    <t>SANTO DOMINGO MOTORS</t>
  </si>
  <si>
    <t>MANTENIMIENTO DE VEHICULOS</t>
  </si>
  <si>
    <t>B1500023132</t>
  </si>
  <si>
    <t>B1500023134</t>
  </si>
  <si>
    <t>B1500023125</t>
  </si>
  <si>
    <t>B1500023135</t>
  </si>
  <si>
    <t>B1500023126</t>
  </si>
  <si>
    <t>B1500023133</t>
  </si>
  <si>
    <t>B1500023136</t>
  </si>
  <si>
    <t>B1500000026</t>
  </si>
  <si>
    <t>B1500000134</t>
  </si>
  <si>
    <t>24/11/2022</t>
  </si>
  <si>
    <t>18/11/2022</t>
  </si>
  <si>
    <t>B1500106961</t>
  </si>
  <si>
    <t>B1500106962</t>
  </si>
  <si>
    <t>B1500106963</t>
  </si>
  <si>
    <t>ISLA DOM. DE PETROLEO</t>
  </si>
  <si>
    <t>COMP DE GASOLINA</t>
  </si>
  <si>
    <t>2.3.7.1.01</t>
  </si>
  <si>
    <t>COMP DE GASOIL DIESEL</t>
  </si>
  <si>
    <t>COMP. DE GAS LICUADO</t>
  </si>
  <si>
    <t>COMP. DE BOTELLONES DE AGUA</t>
  </si>
  <si>
    <t>B1500000017</t>
  </si>
  <si>
    <t>TRASPLANTA, SRL.</t>
  </si>
  <si>
    <t>COMP. DE PLANTULAS DE TABACO</t>
  </si>
  <si>
    <t>2.6.7.9.01</t>
  </si>
  <si>
    <t>RELACION DE CUENTAS POR PAGAR AL 31 DE DICIEMBRE 2022</t>
  </si>
  <si>
    <t>B1500009057</t>
  </si>
  <si>
    <t>22/12/2022</t>
  </si>
  <si>
    <t>21/12/2022</t>
  </si>
  <si>
    <t>B1500015433</t>
  </si>
  <si>
    <t>16/12/2022</t>
  </si>
  <si>
    <t>29/12/2022</t>
  </si>
  <si>
    <t>B1500000021</t>
  </si>
  <si>
    <t>RAFITEX PATRON TEXTIL</t>
  </si>
  <si>
    <t>COMPRA DE UNIFORMES</t>
  </si>
  <si>
    <t>2.3.2.3.01</t>
  </si>
  <si>
    <t>B1500000052</t>
  </si>
  <si>
    <t>26/12/2022</t>
  </si>
  <si>
    <t>B1500000054</t>
  </si>
  <si>
    <t>COMP. DE IMPRESOS Y LETREROS</t>
  </si>
  <si>
    <t xml:space="preserve"> EMPATADOS DE LA MEMORIA </t>
  </si>
  <si>
    <t>13/12/2022</t>
  </si>
  <si>
    <t>B1500000004</t>
  </si>
  <si>
    <t>RAFAEL ENRIQUE BENCOSME</t>
  </si>
  <si>
    <t>ACTO BAJO FIRMA PRIVADA</t>
  </si>
  <si>
    <t>2.2.8.7.02</t>
  </si>
  <si>
    <t>PROCESOS DE COMPRA</t>
  </si>
  <si>
    <t>B1500000005</t>
  </si>
  <si>
    <t>CEMASA</t>
  </si>
  <si>
    <t>19/12/2022</t>
  </si>
  <si>
    <t>B1500000109</t>
  </si>
  <si>
    <t>COMP. DE SISTEMA DE RIEGO</t>
  </si>
  <si>
    <t>B1500001415</t>
  </si>
  <si>
    <t>RAMIREZ &amp; MOJICA</t>
  </si>
  <si>
    <t>COMP. DE EQUIPOS INFORMATICOS</t>
  </si>
  <si>
    <t>14/12/2022</t>
  </si>
  <si>
    <t>B1500023519</t>
  </si>
  <si>
    <t>B1500023520</t>
  </si>
  <si>
    <t>B1500023521</t>
  </si>
  <si>
    <t>B1500000393</t>
  </si>
  <si>
    <t>B1500000307</t>
  </si>
  <si>
    <t>MARE OFFICE</t>
  </si>
  <si>
    <t>COMP. DE SELLOS GONIGRAFOS</t>
  </si>
  <si>
    <t>2.3.9.2.01</t>
  </si>
  <si>
    <t>17/12/2022</t>
  </si>
  <si>
    <t>15/12/2022</t>
  </si>
  <si>
    <t>27/12/2022</t>
  </si>
  <si>
    <t>B1500000036</t>
  </si>
  <si>
    <t>B1500000038</t>
  </si>
  <si>
    <t>B1500000039</t>
  </si>
  <si>
    <t xml:space="preserve">SIVINOX, SRL. </t>
  </si>
  <si>
    <t>ADQUISICION DE BUFFETS</t>
  </si>
  <si>
    <t>B1500000635</t>
  </si>
  <si>
    <t>EMPRESAS INTEGRADAS</t>
  </si>
  <si>
    <t>ADQUISICION DE AGRQUIMICOS</t>
  </si>
  <si>
    <t>2.3.7.2.05</t>
  </si>
  <si>
    <t>DICIEMBRE 2022</t>
  </si>
  <si>
    <t>AYUNTAMIENTO</t>
  </si>
  <si>
    <t>RECOL. DE DESECHOS SOLIDOS</t>
  </si>
  <si>
    <t>B1500000311</t>
  </si>
  <si>
    <t>EDENORTE DOMINICANA</t>
  </si>
  <si>
    <t>COMPANIA DOM. DE TELEFONOS</t>
  </si>
  <si>
    <t>28/12/2022</t>
  </si>
  <si>
    <t xml:space="preserve">SER. DE INTERNET,TELEFO Y FLOTA </t>
  </si>
  <si>
    <t>SER. DE ENERGIA ELECTRICA</t>
  </si>
  <si>
    <t>B1500191640</t>
  </si>
  <si>
    <t>B1500192209</t>
  </si>
  <si>
    <t>B1500192215</t>
  </si>
  <si>
    <t>B1500192214</t>
  </si>
  <si>
    <t>B1500192213</t>
  </si>
  <si>
    <t>B1500192211</t>
  </si>
  <si>
    <t>28/10/2022</t>
  </si>
  <si>
    <t>B1500184402</t>
  </si>
  <si>
    <t>01/11/2022</t>
  </si>
  <si>
    <t>B1500185137</t>
  </si>
  <si>
    <t>2.2.1.2.01</t>
  </si>
  <si>
    <t>B1500185140</t>
  </si>
  <si>
    <t>B1500198957</t>
  </si>
  <si>
    <t>B1500189444</t>
  </si>
  <si>
    <t>B1500189447</t>
  </si>
  <si>
    <t>CORAASAN</t>
  </si>
  <si>
    <t>SERVICIO DE AGUA</t>
  </si>
  <si>
    <t>2.2.1.7.01</t>
  </si>
  <si>
    <t>B1500021878</t>
  </si>
  <si>
    <t>06/06/2022</t>
  </si>
  <si>
    <t>B1500022350</t>
  </si>
  <si>
    <t>05/07/2022</t>
  </si>
  <si>
    <t>B1500022820</t>
  </si>
  <si>
    <t>05/08/2022</t>
  </si>
  <si>
    <t>06/09/2022</t>
  </si>
  <si>
    <t>B1500023287</t>
  </si>
  <si>
    <t>04/10/2022</t>
  </si>
  <si>
    <t>B1500023756</t>
  </si>
  <si>
    <t>04/11/2022</t>
  </si>
  <si>
    <t>B1500024224</t>
  </si>
  <si>
    <t>B1500024692</t>
  </si>
  <si>
    <t>06/12/2022</t>
  </si>
  <si>
    <t>2.2.1.6.01</t>
  </si>
  <si>
    <t>2.2.1.3.01</t>
  </si>
  <si>
    <t>B1500192212</t>
  </si>
  <si>
    <t>2.2.5.1.01</t>
  </si>
  <si>
    <t>B1500185138</t>
  </si>
  <si>
    <t>B1500185139</t>
  </si>
  <si>
    <t>B1500185141</t>
  </si>
  <si>
    <t>B1500185142</t>
  </si>
  <si>
    <t>B1500185143</t>
  </si>
  <si>
    <t>B1500189545</t>
  </si>
  <si>
    <t>B1500189446</t>
  </si>
  <si>
    <t>B1500189448</t>
  </si>
  <si>
    <t>B1500189449</t>
  </si>
  <si>
    <t>01/12/2022</t>
  </si>
  <si>
    <t>B1500192210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</si>
</sst>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dd/mm/yyyy"/>
    <numFmt numFmtId="165" formatCode="&quot;$&quot;#,##0.00"/>
    <numFmt numFmtId="166" formatCode="dd/mm/yy"/>
    <numFmt numFmtId="167" formatCode="mm/dd/yy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4" fontId="2" fillId="0" borderId="7" xfId="0" applyNumberFormat="1" applyFont="1" applyBorder="1" applyAlignment="1">
      <alignment wrapText="1"/>
    </xf>
    <xf numFmtId="0" fontId="2" fillId="0" borderId="8" xfId="0" applyFont="1" applyBorder="1"/>
    <xf numFmtId="4" fontId="2" fillId="3" borderId="4" xfId="0" applyNumberFormat="1" applyFont="1" applyFill="1" applyBorder="1" applyAlignment="1">
      <alignment horizontal="right"/>
    </xf>
    <xf numFmtId="4" fontId="2" fillId="3" borderId="8" xfId="0" applyNumberFormat="1" applyFont="1" applyFill="1" applyBorder="1" applyAlignment="1">
      <alignment horizontal="right"/>
    </xf>
    <xf numFmtId="0" fontId="2" fillId="3" borderId="8" xfId="0" applyFont="1" applyFill="1" applyBorder="1"/>
    <xf numFmtId="0" fontId="2" fillId="3" borderId="9" xfId="0" applyFont="1" applyFill="1" applyBorder="1" applyAlignment="1">
      <alignment horizontal="center"/>
    </xf>
    <xf numFmtId="49" fontId="2" fillId="0" borderId="8" xfId="0" applyNumberFormat="1" applyFont="1" applyBorder="1" applyAlignment="1">
      <alignment horizontal="center" wrapText="1"/>
    </xf>
    <xf numFmtId="49" fontId="2" fillId="0" borderId="8" xfId="0" applyNumberFormat="1" applyFont="1" applyBorder="1" applyAlignment="1">
      <alignment horizontal="left" wrapText="1"/>
    </xf>
    <xf numFmtId="164" fontId="2" fillId="3" borderId="8" xfId="0" applyNumberFormat="1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left"/>
    </xf>
    <xf numFmtId="0" fontId="4" fillId="3" borderId="9" xfId="0" applyFont="1" applyFill="1" applyBorder="1" applyAlignment="1">
      <alignment horizontal="center"/>
    </xf>
    <xf numFmtId="4" fontId="2" fillId="0" borderId="8" xfId="0" applyNumberFormat="1" applyFont="1" applyBorder="1" applyAlignment="1">
      <alignment horizontal="right"/>
    </xf>
    <xf numFmtId="165" fontId="3" fillId="0" borderId="8" xfId="0" applyNumberFormat="1" applyFont="1" applyBorder="1" applyAlignment="1">
      <alignment horizontal="right"/>
    </xf>
    <xf numFmtId="167" fontId="2" fillId="0" borderId="8" xfId="0" applyNumberFormat="1" applyFont="1" applyBorder="1" applyAlignment="1">
      <alignment horizontal="right"/>
    </xf>
    <xf numFmtId="4" fontId="2" fillId="0" borderId="9" xfId="0" applyNumberFormat="1" applyFont="1" applyBorder="1"/>
    <xf numFmtId="167" fontId="2" fillId="0" borderId="8" xfId="0" applyNumberFormat="1" applyFont="1" applyBorder="1"/>
    <xf numFmtId="165" fontId="1" fillId="0" borderId="8" xfId="0" applyNumberFormat="1" applyFont="1" applyBorder="1" applyAlignment="1">
      <alignment horizontal="right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6" fontId="2" fillId="0" borderId="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10" xfId="0" applyFont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4" fontId="2" fillId="3" borderId="7" xfId="0" applyNumberFormat="1" applyFont="1" applyFill="1" applyBorder="1" applyAlignment="1">
      <alignment horizontal="right"/>
    </xf>
    <xf numFmtId="0" fontId="2" fillId="3" borderId="7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0" fillId="0" borderId="7" xfId="0" applyBorder="1"/>
    <xf numFmtId="0" fontId="5" fillId="0" borderId="12" xfId="0" applyFont="1" applyBorder="1" applyAlignment="1">
      <alignment horizontal="center"/>
    </xf>
    <xf numFmtId="0" fontId="2" fillId="3" borderId="15" xfId="0" applyFont="1" applyFill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4" fontId="2" fillId="3" borderId="15" xfId="0" applyNumberFormat="1" applyFont="1" applyFill="1" applyBorder="1" applyAlignment="1">
      <alignment horizontal="right"/>
    </xf>
    <xf numFmtId="165" fontId="3" fillId="3" borderId="14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/>
    </xf>
    <xf numFmtId="0" fontId="2" fillId="3" borderId="13" xfId="0" applyFont="1" applyFill="1" applyBorder="1"/>
    <xf numFmtId="0" fontId="2" fillId="3" borderId="17" xfId="0" applyFont="1" applyFill="1" applyBorder="1" applyAlignment="1">
      <alignment horizontal="center"/>
    </xf>
    <xf numFmtId="0" fontId="2" fillId="3" borderId="7" xfId="0" applyFont="1" applyFill="1" applyBorder="1"/>
    <xf numFmtId="0" fontId="5" fillId="0" borderId="7" xfId="0" applyFont="1" applyBorder="1" applyAlignment="1">
      <alignment horizontal="center"/>
    </xf>
    <xf numFmtId="164" fontId="2" fillId="0" borderId="7" xfId="0" quotePrefix="1" applyNumberFormat="1" applyFont="1" applyBorder="1" applyAlignment="1">
      <alignment horizontal="center"/>
    </xf>
    <xf numFmtId="4" fontId="2" fillId="3" borderId="17" xfId="0" applyNumberFormat="1" applyFont="1" applyFill="1" applyBorder="1" applyAlignment="1">
      <alignment horizontal="right"/>
    </xf>
    <xf numFmtId="0" fontId="2" fillId="3" borderId="5" xfId="0" applyFont="1" applyFill="1" applyBorder="1" applyAlignment="1">
      <alignment horizontal="center"/>
    </xf>
    <xf numFmtId="49" fontId="2" fillId="0" borderId="4" xfId="0" quotePrefix="1" applyNumberFormat="1" applyFont="1" applyBorder="1" applyAlignment="1">
      <alignment horizontal="left" wrapText="1"/>
    </xf>
    <xf numFmtId="164" fontId="2" fillId="0" borderId="8" xfId="0" applyNumberFormat="1" applyFont="1" applyBorder="1" applyAlignment="1">
      <alignment horizontal="left" wrapText="1"/>
    </xf>
    <xf numFmtId="164" fontId="2" fillId="0" borderId="8" xfId="0" quotePrefix="1" applyNumberFormat="1" applyFont="1" applyBorder="1" applyAlignment="1">
      <alignment horizontal="left"/>
    </xf>
    <xf numFmtId="164" fontId="2" fillId="0" borderId="8" xfId="0" applyNumberFormat="1" applyFont="1" applyBorder="1" applyAlignment="1">
      <alignment horizontal="left"/>
    </xf>
    <xf numFmtId="164" fontId="2" fillId="0" borderId="11" xfId="0" quotePrefix="1" applyNumberFormat="1" applyFont="1" applyBorder="1" applyAlignment="1">
      <alignment horizontal="left"/>
    </xf>
    <xf numFmtId="164" fontId="2" fillId="0" borderId="7" xfId="0" quotePrefix="1" applyNumberFormat="1" applyFont="1" applyBorder="1" applyAlignment="1">
      <alignment horizontal="left"/>
    </xf>
    <xf numFmtId="164" fontId="2" fillId="0" borderId="0" xfId="0" quotePrefix="1" applyNumberFormat="1" applyFont="1" applyAlignment="1">
      <alignment horizontal="left"/>
    </xf>
    <xf numFmtId="14" fontId="2" fillId="0" borderId="7" xfId="0" quotePrefix="1" applyNumberFormat="1" applyFont="1" applyBorder="1" applyAlignment="1">
      <alignment horizontal="left"/>
    </xf>
    <xf numFmtId="14" fontId="2" fillId="0" borderId="15" xfId="0" quotePrefix="1" applyNumberFormat="1" applyFont="1" applyBorder="1" applyAlignment="1">
      <alignment horizontal="left"/>
    </xf>
    <xf numFmtId="14" fontId="2" fillId="0" borderId="0" xfId="0" quotePrefix="1" applyNumberFormat="1" applyFont="1" applyAlignment="1">
      <alignment horizontal="left"/>
    </xf>
    <xf numFmtId="14" fontId="2" fillId="0" borderId="11" xfId="0" quotePrefix="1" applyNumberFormat="1" applyFont="1" applyBorder="1" applyAlignment="1">
      <alignment horizontal="left"/>
    </xf>
    <xf numFmtId="164" fontId="2" fillId="3" borderId="4" xfId="0" applyNumberFormat="1" applyFont="1" applyFill="1" applyBorder="1" applyAlignment="1">
      <alignment horizontal="left"/>
    </xf>
    <xf numFmtId="164" fontId="2" fillId="3" borderId="8" xfId="0" applyNumberFormat="1" applyFont="1" applyFill="1" applyBorder="1" applyAlignment="1">
      <alignment horizontal="left"/>
    </xf>
    <xf numFmtId="49" fontId="2" fillId="0" borderId="4" xfId="0" applyNumberFormat="1" applyFont="1" applyBorder="1" applyAlignment="1">
      <alignment horizontal="right" wrapText="1"/>
    </xf>
    <xf numFmtId="49" fontId="2" fillId="0" borderId="6" xfId="0" applyNumberFormat="1" applyFont="1" applyBorder="1" applyAlignment="1">
      <alignment horizontal="right" wrapText="1"/>
    </xf>
    <xf numFmtId="0" fontId="2" fillId="0" borderId="9" xfId="0" applyFont="1" applyBorder="1" applyAlignment="1">
      <alignment horizontal="right"/>
    </xf>
    <xf numFmtId="0" fontId="2" fillId="3" borderId="9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15" xfId="0" applyFont="1" applyFill="1" applyBorder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6" xfId="0" applyFont="1" applyFill="1" applyBorder="1" applyAlignment="1">
      <alignment horizontal="right"/>
    </xf>
    <xf numFmtId="164" fontId="2" fillId="3" borderId="8" xfId="0" quotePrefix="1" applyNumberFormat="1" applyFont="1" applyFill="1" applyBorder="1" applyAlignment="1">
      <alignment horizontal="left"/>
    </xf>
    <xf numFmtId="4" fontId="0" fillId="0" borderId="0" xfId="0" applyNumberFormat="1"/>
    <xf numFmtId="43" fontId="0" fillId="0" borderId="7" xfId="1" applyFont="1" applyBorder="1"/>
    <xf numFmtId="165" fontId="3" fillId="0" borderId="7" xfId="0" applyNumberFormat="1" applyFont="1" applyBorder="1" applyAlignment="1">
      <alignment horizontal="right"/>
    </xf>
    <xf numFmtId="165" fontId="1" fillId="0" borderId="7" xfId="0" applyNumberFormat="1" applyFont="1" applyBorder="1" applyAlignment="1">
      <alignment horizontal="right"/>
    </xf>
    <xf numFmtId="165" fontId="3" fillId="3" borderId="17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64" fontId="3" fillId="3" borderId="9" xfId="0" applyNumberFormat="1" applyFont="1" applyFill="1" applyBorder="1" applyAlignment="1">
      <alignment horizontal="center"/>
    </xf>
    <xf numFmtId="164" fontId="3" fillId="3" borderId="18" xfId="0" applyNumberFormat="1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2" fillId="3" borderId="16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85725</xdr:colOff>
      <xdr:row>0</xdr:row>
      <xdr:rowOff>38100</xdr:rowOff>
    </xdr:from>
    <xdr:ext cx="19812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CE8269F7-5AF6-4A5C-B833-E095C9990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5725" y="38100"/>
          <a:ext cx="19812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85725</xdr:colOff>
      <xdr:row>0</xdr:row>
      <xdr:rowOff>76203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9F8ED5AE-09E2-46DF-ADE3-CC48A904AA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162800" y="76203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0</xdr:rowOff>
    </xdr:from>
    <xdr:ext cx="1981200" cy="942975"/>
    <xdr:pic>
      <xdr:nvPicPr>
        <xdr:cNvPr id="2" name="Imagen 4">
          <a:extLst>
            <a:ext uri="{FF2B5EF4-FFF2-40B4-BE49-F238E27FC236}">
              <a16:creationId xmlns:a16="http://schemas.microsoft.com/office/drawing/2014/main" id="{D11A084E-62AB-4B53-88BD-640EC8907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47625" y="0"/>
          <a:ext cx="1981200" cy="942975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4</xdr:col>
      <xdr:colOff>304800</xdr:colOff>
      <xdr:row>0</xdr:row>
      <xdr:rowOff>47628</xdr:rowOff>
    </xdr:from>
    <xdr:ext cx="1981200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BE3F83E6-4E1C-4BAE-8572-B92D60802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7620000" y="47628"/>
          <a:ext cx="1981200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9AE5B-4B92-45BE-A1C0-B31531F6584F}">
  <dimension ref="A1:T85"/>
  <sheetViews>
    <sheetView topLeftCell="A65" workbookViewId="0">
      <selection sqref="A1:F85"/>
    </sheetView>
  </sheetViews>
  <sheetFormatPr baseColWidth="10" defaultRowHeight="15" x14ac:dyDescent="0.25"/>
  <cols>
    <col min="1" max="1" width="10.140625" customWidth="1"/>
    <col min="2" max="2" width="19.85546875" customWidth="1"/>
    <col min="3" max="3" width="29" style="25" customWidth="1"/>
    <col min="4" max="4" width="35.28515625" style="25" customWidth="1"/>
    <col min="5" max="5" width="10.7109375" customWidth="1"/>
    <col min="6" max="6" width="17" customWidth="1"/>
  </cols>
  <sheetData>
    <row r="1" spans="1:6" ht="15.75" x14ac:dyDescent="0.25">
      <c r="A1" s="80" t="s">
        <v>0</v>
      </c>
      <c r="B1" s="80"/>
      <c r="C1" s="80"/>
      <c r="D1" s="80"/>
      <c r="E1" s="80"/>
      <c r="F1" s="80"/>
    </row>
    <row r="2" spans="1:6" ht="15.75" x14ac:dyDescent="0.25">
      <c r="A2" s="80" t="s">
        <v>106</v>
      </c>
      <c r="B2" s="80"/>
      <c r="C2" s="80"/>
      <c r="D2" s="80"/>
      <c r="E2" s="80"/>
      <c r="F2" s="80"/>
    </row>
    <row r="3" spans="1:6" ht="15.75" x14ac:dyDescent="0.25">
      <c r="A3" s="80" t="s">
        <v>1</v>
      </c>
      <c r="B3" s="80"/>
      <c r="C3" s="80"/>
      <c r="D3" s="80"/>
      <c r="E3" s="80"/>
      <c r="F3" s="80"/>
    </row>
    <row r="4" spans="1:6" ht="15.75" x14ac:dyDescent="0.25">
      <c r="A4" s="80" t="s">
        <v>2</v>
      </c>
      <c r="B4" s="80"/>
      <c r="C4" s="80"/>
      <c r="D4" s="80"/>
      <c r="E4" s="80"/>
      <c r="F4" s="80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81" t="s">
        <v>3</v>
      </c>
      <c r="B6" s="82" t="s">
        <v>4</v>
      </c>
      <c r="C6" s="82" t="s">
        <v>5</v>
      </c>
      <c r="D6" s="82" t="s">
        <v>6</v>
      </c>
      <c r="E6" s="82" t="s">
        <v>7</v>
      </c>
      <c r="F6" s="83" t="s">
        <v>8</v>
      </c>
    </row>
    <row r="7" spans="1:6" ht="15.75" thickBot="1" x14ac:dyDescent="0.3">
      <c r="A7" s="81"/>
      <c r="B7" s="82"/>
      <c r="C7" s="82"/>
      <c r="D7" s="82"/>
      <c r="E7" s="82"/>
      <c r="F7" s="83"/>
    </row>
    <row r="8" spans="1:6" x14ac:dyDescent="0.25">
      <c r="A8" s="49" t="s">
        <v>108</v>
      </c>
      <c r="B8" s="3" t="s">
        <v>107</v>
      </c>
      <c r="C8" s="2" t="s">
        <v>77</v>
      </c>
      <c r="D8" s="2" t="s">
        <v>78</v>
      </c>
      <c r="E8" s="62" t="s">
        <v>28</v>
      </c>
      <c r="F8" s="4">
        <v>75000</v>
      </c>
    </row>
    <row r="9" spans="1:6" ht="18" customHeight="1" x14ac:dyDescent="0.25">
      <c r="A9" s="49" t="s">
        <v>109</v>
      </c>
      <c r="B9" s="3" t="s">
        <v>110</v>
      </c>
      <c r="C9" s="2" t="s">
        <v>9</v>
      </c>
      <c r="D9" s="2" t="s">
        <v>10</v>
      </c>
      <c r="E9" s="63" t="s">
        <v>11</v>
      </c>
      <c r="F9" s="5">
        <v>661900.81000000006</v>
      </c>
    </row>
    <row r="10" spans="1:6" x14ac:dyDescent="0.25">
      <c r="A10" s="50">
        <v>42747</v>
      </c>
      <c r="B10" s="6" t="s">
        <v>15</v>
      </c>
      <c r="C10" s="22" t="s">
        <v>16</v>
      </c>
      <c r="D10" s="22" t="s">
        <v>17</v>
      </c>
      <c r="E10" s="64" t="s">
        <v>18</v>
      </c>
      <c r="F10" s="8">
        <v>15646.8</v>
      </c>
    </row>
    <row r="11" spans="1:6" x14ac:dyDescent="0.25">
      <c r="A11" s="50" t="s">
        <v>91</v>
      </c>
      <c r="B11" s="6" t="s">
        <v>93</v>
      </c>
      <c r="C11" s="22" t="s">
        <v>96</v>
      </c>
      <c r="D11" s="22" t="s">
        <v>97</v>
      </c>
      <c r="E11" s="64" t="s">
        <v>98</v>
      </c>
      <c r="F11" s="8">
        <v>9999999.3200000003</v>
      </c>
    </row>
    <row r="12" spans="1:6" x14ac:dyDescent="0.25">
      <c r="A12" s="50" t="s">
        <v>91</v>
      </c>
      <c r="B12" s="6" t="s">
        <v>94</v>
      </c>
      <c r="C12" s="22" t="s">
        <v>96</v>
      </c>
      <c r="D12" s="22" t="s">
        <v>99</v>
      </c>
      <c r="E12" s="64" t="s">
        <v>98</v>
      </c>
      <c r="F12" s="8">
        <v>7499998.8200000003</v>
      </c>
    </row>
    <row r="13" spans="1:6" x14ac:dyDescent="0.25">
      <c r="A13" s="50" t="s">
        <v>91</v>
      </c>
      <c r="B13" s="6" t="s">
        <v>95</v>
      </c>
      <c r="C13" s="22" t="s">
        <v>96</v>
      </c>
      <c r="D13" s="22" t="s">
        <v>100</v>
      </c>
      <c r="E13" s="64" t="s">
        <v>98</v>
      </c>
      <c r="F13" s="8">
        <v>2499998.62</v>
      </c>
    </row>
    <row r="14" spans="1:6" x14ac:dyDescent="0.25">
      <c r="A14" s="51" t="s">
        <v>20</v>
      </c>
      <c r="B14" s="9" t="s">
        <v>21</v>
      </c>
      <c r="C14" s="23" t="s">
        <v>22</v>
      </c>
      <c r="D14" s="23" t="s">
        <v>23</v>
      </c>
      <c r="E14" s="65" t="s">
        <v>19</v>
      </c>
      <c r="F14" s="8">
        <v>8260</v>
      </c>
    </row>
    <row r="15" spans="1:6" x14ac:dyDescent="0.25">
      <c r="A15" s="52">
        <v>44054</v>
      </c>
      <c r="B15" s="9" t="s">
        <v>25</v>
      </c>
      <c r="C15" s="23" t="s">
        <v>26</v>
      </c>
      <c r="D15" s="23" t="s">
        <v>27</v>
      </c>
      <c r="E15" s="65" t="s">
        <v>28</v>
      </c>
      <c r="F15" s="8">
        <v>114036.5</v>
      </c>
    </row>
    <row r="16" spans="1:6" x14ac:dyDescent="0.25">
      <c r="A16" s="52">
        <v>44298</v>
      </c>
      <c r="B16" s="9" t="s">
        <v>29</v>
      </c>
      <c r="C16" s="23" t="s">
        <v>26</v>
      </c>
      <c r="D16" s="23" t="s">
        <v>30</v>
      </c>
      <c r="E16" s="65" t="s">
        <v>24</v>
      </c>
      <c r="F16" s="8">
        <v>580465.18999999994</v>
      </c>
    </row>
    <row r="17" spans="1:6" ht="16.5" customHeight="1" x14ac:dyDescent="0.25">
      <c r="A17" s="12" t="s">
        <v>31</v>
      </c>
      <c r="B17" s="12" t="s">
        <v>32</v>
      </c>
      <c r="C17" s="11" t="s">
        <v>33</v>
      </c>
      <c r="D17" s="22" t="s">
        <v>34</v>
      </c>
      <c r="E17" s="64" t="s">
        <v>35</v>
      </c>
      <c r="F17" s="8">
        <v>8000</v>
      </c>
    </row>
    <row r="18" spans="1:6" x14ac:dyDescent="0.25">
      <c r="A18" s="12" t="s">
        <v>36</v>
      </c>
      <c r="B18" s="6" t="s">
        <v>37</v>
      </c>
      <c r="C18" s="22" t="s">
        <v>38</v>
      </c>
      <c r="D18" s="23" t="s">
        <v>39</v>
      </c>
      <c r="E18" s="65" t="s">
        <v>40</v>
      </c>
      <c r="F18" s="8">
        <v>6233.95</v>
      </c>
    </row>
    <row r="19" spans="1:6" x14ac:dyDescent="0.25">
      <c r="A19" s="52">
        <v>42690</v>
      </c>
      <c r="B19" s="6" t="s">
        <v>41</v>
      </c>
      <c r="C19" s="22" t="s">
        <v>38</v>
      </c>
      <c r="D19" s="22" t="s">
        <v>39</v>
      </c>
      <c r="E19" s="64" t="s">
        <v>40</v>
      </c>
      <c r="F19" s="8">
        <v>3484.26</v>
      </c>
    </row>
    <row r="20" spans="1:6" x14ac:dyDescent="0.25">
      <c r="A20" s="52">
        <v>42690</v>
      </c>
      <c r="B20" s="6" t="s">
        <v>42</v>
      </c>
      <c r="C20" s="22" t="s">
        <v>38</v>
      </c>
      <c r="D20" s="23" t="s">
        <v>43</v>
      </c>
      <c r="E20" s="65" t="s">
        <v>44</v>
      </c>
      <c r="F20" s="8">
        <v>5472</v>
      </c>
    </row>
    <row r="21" spans="1:6" x14ac:dyDescent="0.25">
      <c r="A21" s="52">
        <v>42697</v>
      </c>
      <c r="B21" s="6" t="s">
        <v>45</v>
      </c>
      <c r="C21" s="22" t="s">
        <v>46</v>
      </c>
      <c r="D21" s="22" t="s">
        <v>47</v>
      </c>
      <c r="E21" s="65" t="s">
        <v>48</v>
      </c>
      <c r="F21" s="8">
        <v>11974</v>
      </c>
    </row>
    <row r="22" spans="1:6" x14ac:dyDescent="0.25">
      <c r="A22" s="52">
        <v>42702</v>
      </c>
      <c r="B22" s="6" t="s">
        <v>49</v>
      </c>
      <c r="C22" s="22" t="s">
        <v>50</v>
      </c>
      <c r="D22" s="22" t="s">
        <v>51</v>
      </c>
      <c r="E22" s="64" t="s">
        <v>52</v>
      </c>
      <c r="F22" s="8">
        <v>7080</v>
      </c>
    </row>
    <row r="23" spans="1:6" x14ac:dyDescent="0.25">
      <c r="A23" s="52">
        <v>42711</v>
      </c>
      <c r="B23" s="6" t="s">
        <v>53</v>
      </c>
      <c r="C23" s="22" t="s">
        <v>50</v>
      </c>
      <c r="D23" s="22" t="s">
        <v>51</v>
      </c>
      <c r="E23" s="64" t="s">
        <v>52</v>
      </c>
      <c r="F23" s="8">
        <v>5900</v>
      </c>
    </row>
    <row r="24" spans="1:6" x14ac:dyDescent="0.25">
      <c r="A24" s="52">
        <v>42711</v>
      </c>
      <c r="B24" s="9" t="s">
        <v>54</v>
      </c>
      <c r="C24" s="23" t="s">
        <v>50</v>
      </c>
      <c r="D24" s="23" t="s">
        <v>51</v>
      </c>
      <c r="E24" s="65" t="s">
        <v>52</v>
      </c>
      <c r="F24" s="8">
        <v>4720</v>
      </c>
    </row>
    <row r="25" spans="1:6" x14ac:dyDescent="0.25">
      <c r="A25" s="51" t="s">
        <v>55</v>
      </c>
      <c r="B25" s="9" t="s">
        <v>56</v>
      </c>
      <c r="C25" s="23" t="s">
        <v>57</v>
      </c>
      <c r="D25" s="23" t="s">
        <v>58</v>
      </c>
      <c r="E25" s="65" t="s">
        <v>13</v>
      </c>
      <c r="F25" s="8">
        <v>44995.5</v>
      </c>
    </row>
    <row r="26" spans="1:6" x14ac:dyDescent="0.25">
      <c r="A26" s="51" t="s">
        <v>55</v>
      </c>
      <c r="B26" s="41" t="s">
        <v>90</v>
      </c>
      <c r="C26" s="23" t="s">
        <v>57</v>
      </c>
      <c r="D26" s="23" t="s">
        <v>58</v>
      </c>
      <c r="E26" s="65" t="s">
        <v>13</v>
      </c>
      <c r="F26" s="28">
        <v>140701.57999999999</v>
      </c>
    </row>
    <row r="27" spans="1:6" x14ac:dyDescent="0.25">
      <c r="A27" s="51" t="s">
        <v>55</v>
      </c>
      <c r="B27" s="9" t="s">
        <v>59</v>
      </c>
      <c r="C27" s="31" t="s">
        <v>57</v>
      </c>
      <c r="D27" s="23" t="s">
        <v>60</v>
      </c>
      <c r="E27" s="65" t="s">
        <v>14</v>
      </c>
      <c r="F27" s="28">
        <v>191160.07</v>
      </c>
    </row>
    <row r="28" spans="1:6" x14ac:dyDescent="0.25">
      <c r="A28" s="53" t="s">
        <v>112</v>
      </c>
      <c r="B28" s="42" t="s">
        <v>113</v>
      </c>
      <c r="C28" s="27" t="s">
        <v>114</v>
      </c>
      <c r="D28" s="43" t="s">
        <v>115</v>
      </c>
      <c r="E28" s="66" t="s">
        <v>116</v>
      </c>
      <c r="F28" s="28">
        <v>126945.58</v>
      </c>
    </row>
    <row r="29" spans="1:6" x14ac:dyDescent="0.25">
      <c r="A29" s="54" t="s">
        <v>111</v>
      </c>
      <c r="B29" s="44" t="s">
        <v>117</v>
      </c>
      <c r="C29" s="45" t="s">
        <v>79</v>
      </c>
      <c r="D29" s="27" t="s">
        <v>120</v>
      </c>
      <c r="E29" s="67" t="s">
        <v>12</v>
      </c>
      <c r="F29" s="47">
        <v>139281.29999999999</v>
      </c>
    </row>
    <row r="30" spans="1:6" x14ac:dyDescent="0.25">
      <c r="A30" s="55" t="s">
        <v>118</v>
      </c>
      <c r="B30" s="44" t="s">
        <v>119</v>
      </c>
      <c r="C30" s="35" t="s">
        <v>79</v>
      </c>
      <c r="D30" s="27" t="s">
        <v>121</v>
      </c>
      <c r="E30" s="67" t="s">
        <v>12</v>
      </c>
      <c r="F30" s="29">
        <v>2832</v>
      </c>
    </row>
    <row r="31" spans="1:6" x14ac:dyDescent="0.25">
      <c r="A31" s="54" t="s">
        <v>122</v>
      </c>
      <c r="B31" s="44" t="s">
        <v>123</v>
      </c>
      <c r="C31" s="45" t="s">
        <v>124</v>
      </c>
      <c r="D31" s="27" t="s">
        <v>125</v>
      </c>
      <c r="E31" s="67" t="s">
        <v>126</v>
      </c>
      <c r="F31" s="29">
        <v>74340</v>
      </c>
    </row>
    <row r="32" spans="1:6" x14ac:dyDescent="0.25">
      <c r="A32" s="54" t="s">
        <v>122</v>
      </c>
      <c r="B32" s="44" t="s">
        <v>128</v>
      </c>
      <c r="C32" s="45" t="s">
        <v>124</v>
      </c>
      <c r="D32" s="27" t="s">
        <v>127</v>
      </c>
      <c r="E32" s="67" t="s">
        <v>126</v>
      </c>
      <c r="F32" s="29">
        <v>499140</v>
      </c>
    </row>
    <row r="33" spans="1:20" x14ac:dyDescent="0.25">
      <c r="A33" s="54" t="s">
        <v>130</v>
      </c>
      <c r="B33" s="44" t="s">
        <v>131</v>
      </c>
      <c r="C33" s="46" t="s">
        <v>129</v>
      </c>
      <c r="D33" s="27" t="s">
        <v>132</v>
      </c>
      <c r="E33" s="67" t="s">
        <v>14</v>
      </c>
      <c r="F33" s="29">
        <v>1130159.6000000001</v>
      </c>
    </row>
    <row r="34" spans="1:20" x14ac:dyDescent="0.25">
      <c r="A34" s="54" t="s">
        <v>130</v>
      </c>
      <c r="B34" s="44" t="s">
        <v>133</v>
      </c>
      <c r="C34" s="45" t="s">
        <v>134</v>
      </c>
      <c r="D34" s="27" t="s">
        <v>135</v>
      </c>
      <c r="E34" s="67" t="s">
        <v>11</v>
      </c>
      <c r="F34" s="29">
        <v>136856.4</v>
      </c>
    </row>
    <row r="35" spans="1:20" s="34" customFormat="1" x14ac:dyDescent="0.25">
      <c r="A35" s="56">
        <v>44853</v>
      </c>
      <c r="B35" s="30" t="s">
        <v>82</v>
      </c>
      <c r="C35" s="27" t="s">
        <v>80</v>
      </c>
      <c r="D35" s="27" t="s">
        <v>81</v>
      </c>
      <c r="E35" s="67" t="s">
        <v>19</v>
      </c>
      <c r="F35" s="29">
        <v>16780.93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</row>
    <row r="36" spans="1:20" x14ac:dyDescent="0.25">
      <c r="A36" s="56">
        <v>44853</v>
      </c>
      <c r="B36" s="30" t="s">
        <v>83</v>
      </c>
      <c r="C36" s="27" t="s">
        <v>80</v>
      </c>
      <c r="D36" s="27" t="s">
        <v>81</v>
      </c>
      <c r="E36" s="67" t="s">
        <v>19</v>
      </c>
      <c r="F36" s="29">
        <v>5792.24</v>
      </c>
    </row>
    <row r="37" spans="1:20" x14ac:dyDescent="0.25">
      <c r="A37" s="56">
        <v>44853</v>
      </c>
      <c r="B37" s="30" t="s">
        <v>84</v>
      </c>
      <c r="C37" s="27" t="s">
        <v>80</v>
      </c>
      <c r="D37" s="27" t="s">
        <v>81</v>
      </c>
      <c r="E37" s="67" t="s">
        <v>19</v>
      </c>
      <c r="F37" s="29">
        <v>16780.84</v>
      </c>
    </row>
    <row r="38" spans="1:20" x14ac:dyDescent="0.25">
      <c r="A38" s="56">
        <v>44853</v>
      </c>
      <c r="B38" s="30" t="s">
        <v>85</v>
      </c>
      <c r="C38" s="27" t="s">
        <v>80</v>
      </c>
      <c r="D38" s="27" t="s">
        <v>81</v>
      </c>
      <c r="E38" s="67" t="s">
        <v>19</v>
      </c>
      <c r="F38" s="29">
        <v>9385.9</v>
      </c>
    </row>
    <row r="39" spans="1:20" x14ac:dyDescent="0.25">
      <c r="A39" s="56">
        <v>44853</v>
      </c>
      <c r="B39" s="30" t="s">
        <v>86</v>
      </c>
      <c r="C39" s="27" t="s">
        <v>80</v>
      </c>
      <c r="D39" s="27" t="s">
        <v>81</v>
      </c>
      <c r="E39" s="67" t="s">
        <v>19</v>
      </c>
      <c r="F39" s="29">
        <v>5787.04</v>
      </c>
    </row>
    <row r="40" spans="1:20" x14ac:dyDescent="0.25">
      <c r="A40" s="56">
        <v>44853</v>
      </c>
      <c r="B40" s="30" t="s">
        <v>87</v>
      </c>
      <c r="C40" s="27" t="s">
        <v>80</v>
      </c>
      <c r="D40" s="27" t="s">
        <v>81</v>
      </c>
      <c r="E40" s="67" t="s">
        <v>19</v>
      </c>
      <c r="F40" s="29">
        <v>5805.46</v>
      </c>
    </row>
    <row r="41" spans="1:20" x14ac:dyDescent="0.25">
      <c r="A41" s="57">
        <v>44854</v>
      </c>
      <c r="B41" s="36" t="s">
        <v>88</v>
      </c>
      <c r="C41" s="37" t="s">
        <v>80</v>
      </c>
      <c r="D41" s="37" t="s">
        <v>81</v>
      </c>
      <c r="E41" s="68" t="s">
        <v>19</v>
      </c>
      <c r="F41" s="38">
        <v>10346.06</v>
      </c>
    </row>
    <row r="42" spans="1:20" x14ac:dyDescent="0.25">
      <c r="A42" s="57" t="s">
        <v>136</v>
      </c>
      <c r="B42" s="36" t="s">
        <v>137</v>
      </c>
      <c r="C42" s="27" t="s">
        <v>80</v>
      </c>
      <c r="D42" s="27" t="s">
        <v>81</v>
      </c>
      <c r="E42" s="67" t="s">
        <v>19</v>
      </c>
      <c r="F42" s="38">
        <v>9248.66</v>
      </c>
    </row>
    <row r="43" spans="1:20" x14ac:dyDescent="0.25">
      <c r="A43" s="57" t="s">
        <v>136</v>
      </c>
      <c r="B43" s="36" t="s">
        <v>138</v>
      </c>
      <c r="C43" s="27" t="s">
        <v>80</v>
      </c>
      <c r="D43" s="27" t="s">
        <v>81</v>
      </c>
      <c r="E43" s="67" t="s">
        <v>19</v>
      </c>
      <c r="F43" s="38">
        <v>5389.31</v>
      </c>
    </row>
    <row r="44" spans="1:20" x14ac:dyDescent="0.25">
      <c r="A44" s="57" t="s">
        <v>136</v>
      </c>
      <c r="B44" s="36" t="s">
        <v>139</v>
      </c>
      <c r="C44" s="37" t="s">
        <v>80</v>
      </c>
      <c r="D44" s="37" t="s">
        <v>81</v>
      </c>
      <c r="E44" s="68" t="s">
        <v>19</v>
      </c>
      <c r="F44" s="38">
        <v>10152.08</v>
      </c>
    </row>
    <row r="45" spans="1:20" s="34" customFormat="1" x14ac:dyDescent="0.25">
      <c r="A45" s="56" t="s">
        <v>112</v>
      </c>
      <c r="B45" s="30" t="s">
        <v>140</v>
      </c>
      <c r="C45" s="27" t="s">
        <v>61</v>
      </c>
      <c r="D45" s="27" t="s">
        <v>101</v>
      </c>
      <c r="E45" s="67" t="s">
        <v>28</v>
      </c>
      <c r="F45" s="29">
        <v>1920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</row>
    <row r="46" spans="1:20" x14ac:dyDescent="0.25">
      <c r="A46" s="56" t="s">
        <v>130</v>
      </c>
      <c r="B46" s="30" t="s">
        <v>141</v>
      </c>
      <c r="C46" s="27" t="s">
        <v>142</v>
      </c>
      <c r="D46" s="27" t="s">
        <v>143</v>
      </c>
      <c r="E46" s="67" t="s">
        <v>144</v>
      </c>
      <c r="F46" s="29">
        <v>10800</v>
      </c>
    </row>
    <row r="47" spans="1:20" x14ac:dyDescent="0.25">
      <c r="A47" s="56" t="s">
        <v>145</v>
      </c>
      <c r="B47" s="36" t="s">
        <v>89</v>
      </c>
      <c r="C47" s="27" t="s">
        <v>151</v>
      </c>
      <c r="D47" s="27" t="s">
        <v>152</v>
      </c>
      <c r="E47" s="67" t="s">
        <v>24</v>
      </c>
      <c r="F47" s="29">
        <v>23010</v>
      </c>
    </row>
    <row r="48" spans="1:20" x14ac:dyDescent="0.25">
      <c r="A48" s="56" t="s">
        <v>146</v>
      </c>
      <c r="B48" s="36" t="s">
        <v>148</v>
      </c>
      <c r="C48" s="27" t="s">
        <v>151</v>
      </c>
      <c r="D48" s="27" t="s">
        <v>152</v>
      </c>
      <c r="E48" s="67" t="s">
        <v>24</v>
      </c>
      <c r="F48" s="29">
        <v>15576</v>
      </c>
    </row>
    <row r="49" spans="1:6" x14ac:dyDescent="0.25">
      <c r="A49" s="56" t="s">
        <v>109</v>
      </c>
      <c r="B49" s="36" t="s">
        <v>149</v>
      </c>
      <c r="C49" s="27" t="s">
        <v>151</v>
      </c>
      <c r="D49" s="27" t="s">
        <v>152</v>
      </c>
      <c r="E49" s="67" t="s">
        <v>24</v>
      </c>
      <c r="F49" s="29">
        <v>37760</v>
      </c>
    </row>
    <row r="50" spans="1:6" x14ac:dyDescent="0.25">
      <c r="A50" s="56" t="s">
        <v>147</v>
      </c>
      <c r="B50" s="36" t="s">
        <v>150</v>
      </c>
      <c r="C50" s="27" t="s">
        <v>151</v>
      </c>
      <c r="D50" s="27" t="s">
        <v>152</v>
      </c>
      <c r="E50" s="67" t="s">
        <v>24</v>
      </c>
      <c r="F50" s="29">
        <v>30225.7</v>
      </c>
    </row>
    <row r="51" spans="1:6" x14ac:dyDescent="0.25">
      <c r="A51" s="58" t="s">
        <v>112</v>
      </c>
      <c r="B51" s="36" t="s">
        <v>153</v>
      </c>
      <c r="C51" s="27" t="s">
        <v>154</v>
      </c>
      <c r="D51" s="27" t="s">
        <v>155</v>
      </c>
      <c r="E51" s="67" t="s">
        <v>156</v>
      </c>
      <c r="F51" s="29">
        <v>383800</v>
      </c>
    </row>
    <row r="52" spans="1:6" x14ac:dyDescent="0.25">
      <c r="A52" s="59" t="s">
        <v>92</v>
      </c>
      <c r="B52" s="36" t="s">
        <v>102</v>
      </c>
      <c r="C52" s="40" t="s">
        <v>103</v>
      </c>
      <c r="D52" s="48" t="s">
        <v>104</v>
      </c>
      <c r="E52" s="69" t="s">
        <v>105</v>
      </c>
      <c r="F52" s="7">
        <v>855000</v>
      </c>
    </row>
    <row r="53" spans="1:6" x14ac:dyDescent="0.25">
      <c r="A53" s="77" t="s">
        <v>62</v>
      </c>
      <c r="B53" s="77"/>
      <c r="C53" s="77"/>
      <c r="D53" s="77"/>
      <c r="E53" s="77"/>
      <c r="F53" s="39">
        <f>SUM(F8:F52)</f>
        <v>25448142.519999992</v>
      </c>
    </row>
    <row r="54" spans="1:6" x14ac:dyDescent="0.25">
      <c r="A54" s="60">
        <v>43995</v>
      </c>
      <c r="B54" s="32"/>
      <c r="C54" s="33" t="s">
        <v>26</v>
      </c>
      <c r="D54" s="33" t="s">
        <v>27</v>
      </c>
      <c r="E54" s="70" t="s">
        <v>28</v>
      </c>
      <c r="F54" s="8">
        <v>42323.05</v>
      </c>
    </row>
    <row r="55" spans="1:6" x14ac:dyDescent="0.25">
      <c r="A55" s="61">
        <v>44104</v>
      </c>
      <c r="B55" s="9"/>
      <c r="C55" s="23" t="s">
        <v>26</v>
      </c>
      <c r="D55" s="23" t="s">
        <v>27</v>
      </c>
      <c r="E55" s="65" t="s">
        <v>28</v>
      </c>
      <c r="F55" s="8">
        <v>36006</v>
      </c>
    </row>
    <row r="56" spans="1:6" x14ac:dyDescent="0.25">
      <c r="A56" s="61">
        <v>44134</v>
      </c>
      <c r="B56" s="9"/>
      <c r="C56" s="23" t="s">
        <v>26</v>
      </c>
      <c r="D56" s="23" t="s">
        <v>27</v>
      </c>
      <c r="E56" s="65" t="s">
        <v>28</v>
      </c>
      <c r="F56" s="8">
        <v>154132</v>
      </c>
    </row>
    <row r="57" spans="1:6" x14ac:dyDescent="0.25">
      <c r="A57" s="61">
        <v>44165</v>
      </c>
      <c r="B57" s="9"/>
      <c r="C57" s="23" t="s">
        <v>26</v>
      </c>
      <c r="D57" s="23" t="s">
        <v>27</v>
      </c>
      <c r="E57" s="65" t="s">
        <v>28</v>
      </c>
      <c r="F57" s="8">
        <v>54093</v>
      </c>
    </row>
    <row r="58" spans="1:6" x14ac:dyDescent="0.25">
      <c r="A58" s="61">
        <v>44196</v>
      </c>
      <c r="B58" s="9"/>
      <c r="C58" s="23" t="s">
        <v>26</v>
      </c>
      <c r="D58" s="23" t="s">
        <v>27</v>
      </c>
      <c r="E58" s="65" t="s">
        <v>28</v>
      </c>
      <c r="F58" s="8">
        <v>23404</v>
      </c>
    </row>
    <row r="59" spans="1:6" x14ac:dyDescent="0.25">
      <c r="A59" s="61">
        <v>44227</v>
      </c>
      <c r="B59" s="9"/>
      <c r="C59" s="23" t="s">
        <v>26</v>
      </c>
      <c r="D59" s="23" t="s">
        <v>27</v>
      </c>
      <c r="E59" s="65" t="s">
        <v>28</v>
      </c>
      <c r="F59" s="8">
        <v>64784.4</v>
      </c>
    </row>
    <row r="60" spans="1:6" x14ac:dyDescent="0.25">
      <c r="A60" s="61">
        <v>44255</v>
      </c>
      <c r="B60" s="9"/>
      <c r="C60" s="23" t="s">
        <v>26</v>
      </c>
      <c r="D60" s="23" t="s">
        <v>27</v>
      </c>
      <c r="E60" s="65" t="s">
        <v>28</v>
      </c>
      <c r="F60" s="8">
        <v>228083.8</v>
      </c>
    </row>
    <row r="61" spans="1:6" x14ac:dyDescent="0.25">
      <c r="A61" s="61">
        <v>44286</v>
      </c>
      <c r="B61" s="9"/>
      <c r="C61" s="23" t="s">
        <v>26</v>
      </c>
      <c r="D61" s="23" t="s">
        <v>27</v>
      </c>
      <c r="E61" s="65" t="s">
        <v>28</v>
      </c>
      <c r="F61" s="8">
        <v>961959.78</v>
      </c>
    </row>
    <row r="62" spans="1:6" x14ac:dyDescent="0.25">
      <c r="A62" s="61">
        <v>44316</v>
      </c>
      <c r="B62" s="9"/>
      <c r="C62" s="23" t="s">
        <v>26</v>
      </c>
      <c r="D62" s="23" t="s">
        <v>27</v>
      </c>
      <c r="E62" s="65" t="s">
        <v>28</v>
      </c>
      <c r="F62" s="8">
        <v>81994.2</v>
      </c>
    </row>
    <row r="63" spans="1:6" x14ac:dyDescent="0.25">
      <c r="A63" s="61">
        <v>44347</v>
      </c>
      <c r="B63" s="9"/>
      <c r="C63" s="23" t="s">
        <v>26</v>
      </c>
      <c r="D63" s="23" t="s">
        <v>27</v>
      </c>
      <c r="E63" s="65" t="s">
        <v>28</v>
      </c>
      <c r="F63" s="8">
        <v>170456.6</v>
      </c>
    </row>
    <row r="64" spans="1:6" x14ac:dyDescent="0.25">
      <c r="A64" s="61">
        <v>44377</v>
      </c>
      <c r="B64" s="9"/>
      <c r="C64" s="23" t="s">
        <v>26</v>
      </c>
      <c r="D64" s="23" t="s">
        <v>27</v>
      </c>
      <c r="E64" s="65" t="s">
        <v>28</v>
      </c>
      <c r="F64" s="8">
        <v>185772</v>
      </c>
    </row>
    <row r="65" spans="1:6" x14ac:dyDescent="0.25">
      <c r="A65" s="61">
        <v>44408</v>
      </c>
      <c r="B65" s="9"/>
      <c r="C65" s="23" t="s">
        <v>26</v>
      </c>
      <c r="D65" s="23" t="s">
        <v>27</v>
      </c>
      <c r="E65" s="65" t="s">
        <v>28</v>
      </c>
      <c r="F65" s="8">
        <v>201756.2</v>
      </c>
    </row>
    <row r="66" spans="1:6" x14ac:dyDescent="0.25">
      <c r="A66" s="61">
        <v>44439</v>
      </c>
      <c r="B66" s="9"/>
      <c r="C66" s="23" t="s">
        <v>26</v>
      </c>
      <c r="D66" s="23" t="s">
        <v>27</v>
      </c>
      <c r="E66" s="65" t="s">
        <v>28</v>
      </c>
      <c r="F66" s="8">
        <v>156588.6</v>
      </c>
    </row>
    <row r="67" spans="1:6" x14ac:dyDescent="0.25">
      <c r="A67" s="61">
        <v>44469</v>
      </c>
      <c r="B67" s="9"/>
      <c r="C67" s="23" t="s">
        <v>26</v>
      </c>
      <c r="D67" s="23" t="s">
        <v>27</v>
      </c>
      <c r="E67" s="65" t="s">
        <v>28</v>
      </c>
      <c r="F67" s="8">
        <v>218044</v>
      </c>
    </row>
    <row r="68" spans="1:6" x14ac:dyDescent="0.25">
      <c r="A68" s="61">
        <v>44500</v>
      </c>
      <c r="B68" s="9"/>
      <c r="C68" s="23" t="s">
        <v>26</v>
      </c>
      <c r="D68" s="23" t="s">
        <v>27</v>
      </c>
      <c r="E68" s="65" t="s">
        <v>28</v>
      </c>
      <c r="F68" s="8">
        <v>169584.2</v>
      </c>
    </row>
    <row r="69" spans="1:6" x14ac:dyDescent="0.25">
      <c r="A69" s="61">
        <v>44530</v>
      </c>
      <c r="B69" s="9"/>
      <c r="C69" s="23" t="s">
        <v>26</v>
      </c>
      <c r="D69" s="23" t="s">
        <v>27</v>
      </c>
      <c r="E69" s="65" t="s">
        <v>28</v>
      </c>
      <c r="F69" s="8">
        <v>159869.6</v>
      </c>
    </row>
    <row r="70" spans="1:6" x14ac:dyDescent="0.25">
      <c r="A70" s="61">
        <v>44561</v>
      </c>
      <c r="B70" s="9"/>
      <c r="C70" s="23" t="s">
        <v>26</v>
      </c>
      <c r="D70" s="23" t="s">
        <v>27</v>
      </c>
      <c r="E70" s="65" t="s">
        <v>28</v>
      </c>
      <c r="F70" s="8">
        <v>32899</v>
      </c>
    </row>
    <row r="71" spans="1:6" x14ac:dyDescent="0.25">
      <c r="A71" s="61">
        <v>44592</v>
      </c>
      <c r="B71" s="9"/>
      <c r="C71" s="23" t="s">
        <v>26</v>
      </c>
      <c r="D71" s="23" t="s">
        <v>27</v>
      </c>
      <c r="E71" s="65" t="s">
        <v>28</v>
      </c>
      <c r="F71" s="8">
        <v>14925</v>
      </c>
    </row>
    <row r="72" spans="1:6" x14ac:dyDescent="0.25">
      <c r="A72" s="61">
        <v>44620</v>
      </c>
      <c r="B72" s="9"/>
      <c r="C72" s="23" t="s">
        <v>26</v>
      </c>
      <c r="D72" s="23" t="s">
        <v>27</v>
      </c>
      <c r="E72" s="65" t="s">
        <v>28</v>
      </c>
      <c r="F72" s="8">
        <v>35863</v>
      </c>
    </row>
    <row r="73" spans="1:6" x14ac:dyDescent="0.25">
      <c r="A73" s="61">
        <v>43222</v>
      </c>
      <c r="B73" s="9" t="s">
        <v>63</v>
      </c>
      <c r="C73" s="23" t="s">
        <v>64</v>
      </c>
      <c r="D73" s="23" t="s">
        <v>65</v>
      </c>
      <c r="E73" s="10"/>
      <c r="F73" s="8">
        <v>38600</v>
      </c>
    </row>
    <row r="74" spans="1:6" x14ac:dyDescent="0.25">
      <c r="A74" s="61">
        <v>43951</v>
      </c>
      <c r="B74" s="14"/>
      <c r="C74" s="24" t="s">
        <v>66</v>
      </c>
      <c r="D74" s="22" t="s">
        <v>67</v>
      </c>
      <c r="E74" s="15"/>
      <c r="F74" s="16">
        <v>543956.42000000004</v>
      </c>
    </row>
    <row r="75" spans="1:6" x14ac:dyDescent="0.25">
      <c r="A75" s="61">
        <v>43738</v>
      </c>
      <c r="B75" s="14"/>
      <c r="C75" s="24" t="s">
        <v>66</v>
      </c>
      <c r="D75" s="22" t="s">
        <v>68</v>
      </c>
      <c r="E75" s="15"/>
      <c r="F75" s="16">
        <v>227288.97</v>
      </c>
    </row>
    <row r="76" spans="1:6" x14ac:dyDescent="0.25">
      <c r="A76" s="78" t="s">
        <v>62</v>
      </c>
      <c r="B76" s="78"/>
      <c r="C76" s="78"/>
      <c r="D76" s="78"/>
      <c r="E76" s="78"/>
      <c r="F76" s="17">
        <f>SUM(F54:F75)</f>
        <v>3802383.8200000008</v>
      </c>
    </row>
    <row r="77" spans="1:6" x14ac:dyDescent="0.25">
      <c r="A77" s="13"/>
      <c r="B77" s="18"/>
      <c r="C77" s="22" t="s">
        <v>69</v>
      </c>
      <c r="D77" s="22"/>
      <c r="E77" s="19"/>
      <c r="F77" s="16">
        <v>407557.15</v>
      </c>
    </row>
    <row r="78" spans="1:6" x14ac:dyDescent="0.25">
      <c r="A78" s="13"/>
      <c r="B78" s="20"/>
      <c r="C78" s="22" t="s">
        <v>70</v>
      </c>
      <c r="D78" s="22"/>
      <c r="E78" s="19"/>
      <c r="F78" s="16">
        <v>2020233.26</v>
      </c>
    </row>
    <row r="79" spans="1:6" x14ac:dyDescent="0.25">
      <c r="A79" s="13"/>
      <c r="B79" s="20"/>
      <c r="C79" s="22" t="s">
        <v>71</v>
      </c>
      <c r="D79" s="22"/>
      <c r="E79" s="19"/>
      <c r="F79" s="16">
        <v>325441.3</v>
      </c>
    </row>
    <row r="80" spans="1:6" x14ac:dyDescent="0.25">
      <c r="A80" s="6"/>
      <c r="B80" s="20"/>
      <c r="C80" s="22" t="s">
        <v>72</v>
      </c>
      <c r="D80" s="26"/>
      <c r="E80" s="19"/>
      <c r="F80" s="16">
        <v>135181.82</v>
      </c>
    </row>
    <row r="81" spans="1:6" x14ac:dyDescent="0.25">
      <c r="A81" s="6"/>
      <c r="B81" s="20"/>
      <c r="C81" s="22" t="s">
        <v>73</v>
      </c>
      <c r="D81" s="22" t="s">
        <v>157</v>
      </c>
      <c r="E81" s="19"/>
      <c r="F81" s="16">
        <v>77400</v>
      </c>
    </row>
    <row r="82" spans="1:6" x14ac:dyDescent="0.25">
      <c r="A82" s="6"/>
      <c r="B82" s="20"/>
      <c r="C82" s="22" t="s">
        <v>74</v>
      </c>
      <c r="D82" s="22"/>
      <c r="E82" s="19"/>
      <c r="F82" s="16">
        <v>13734.12</v>
      </c>
    </row>
    <row r="83" spans="1:6" x14ac:dyDescent="0.25">
      <c r="A83" s="6"/>
      <c r="B83" s="20"/>
      <c r="C83" s="22" t="s">
        <v>75</v>
      </c>
      <c r="D83" s="22"/>
      <c r="E83" s="19"/>
      <c r="F83" s="16">
        <v>49441.62</v>
      </c>
    </row>
    <row r="84" spans="1:6" x14ac:dyDescent="0.25">
      <c r="A84" s="6"/>
      <c r="B84" s="20"/>
      <c r="C84" s="22"/>
      <c r="D84" s="22"/>
      <c r="E84" s="19"/>
      <c r="F84" s="17">
        <f>SUM(F77:F83)</f>
        <v>3028989.27</v>
      </c>
    </row>
    <row r="85" spans="1:6" ht="15.75" x14ac:dyDescent="0.25">
      <c r="A85" s="79" t="s">
        <v>76</v>
      </c>
      <c r="B85" s="79"/>
      <c r="C85" s="79"/>
      <c r="D85" s="79"/>
      <c r="E85" s="79"/>
      <c r="F85" s="21">
        <f>F84+F76+F53</f>
        <v>32279515.609999992</v>
      </c>
    </row>
  </sheetData>
  <mergeCells count="13">
    <mergeCell ref="A53:E53"/>
    <mergeCell ref="A76:E76"/>
    <mergeCell ref="A85:E85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scale="7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61404-9038-4EA9-BB74-09048BA82F6F}">
  <dimension ref="A1:I95"/>
  <sheetViews>
    <sheetView tabSelected="1" workbookViewId="0">
      <selection activeCell="C108" sqref="C108"/>
    </sheetView>
  </sheetViews>
  <sheetFormatPr baseColWidth="10" defaultRowHeight="15" x14ac:dyDescent="0.25"/>
  <cols>
    <col min="1" max="1" width="22.140625" bestFit="1" customWidth="1"/>
    <col min="2" max="2" width="20.7109375" customWidth="1"/>
    <col min="3" max="3" width="31.7109375" bestFit="1" customWidth="1"/>
    <col min="4" max="4" width="35.140625" bestFit="1" customWidth="1"/>
    <col min="5" max="5" width="18.7109375" bestFit="1" customWidth="1"/>
    <col min="6" max="6" width="17.140625" customWidth="1"/>
    <col min="8" max="9" width="11.7109375" bestFit="1" customWidth="1"/>
  </cols>
  <sheetData>
    <row r="1" spans="1:6" ht="15.75" x14ac:dyDescent="0.25">
      <c r="A1" s="80" t="s">
        <v>0</v>
      </c>
      <c r="B1" s="80"/>
      <c r="C1" s="80"/>
      <c r="D1" s="80"/>
      <c r="E1" s="80"/>
      <c r="F1" s="80"/>
    </row>
    <row r="2" spans="1:6" ht="15.75" x14ac:dyDescent="0.25">
      <c r="A2" s="80" t="s">
        <v>106</v>
      </c>
      <c r="B2" s="80"/>
      <c r="C2" s="80"/>
      <c r="D2" s="80"/>
      <c r="E2" s="80"/>
      <c r="F2" s="80"/>
    </row>
    <row r="3" spans="1:6" ht="15.75" x14ac:dyDescent="0.25">
      <c r="A3" s="80" t="s">
        <v>1</v>
      </c>
      <c r="B3" s="80"/>
      <c r="C3" s="80"/>
      <c r="D3" s="80"/>
      <c r="E3" s="80"/>
      <c r="F3" s="80"/>
    </row>
    <row r="4" spans="1:6" ht="15.75" x14ac:dyDescent="0.25">
      <c r="A4" s="80" t="s">
        <v>2</v>
      </c>
      <c r="B4" s="80"/>
      <c r="C4" s="80"/>
      <c r="D4" s="80"/>
      <c r="E4" s="80"/>
      <c r="F4" s="80"/>
    </row>
    <row r="5" spans="1:6" ht="16.5" thickBot="1" x14ac:dyDescent="0.3">
      <c r="A5" s="1"/>
      <c r="B5" s="1"/>
      <c r="C5" s="1"/>
      <c r="D5" s="1"/>
      <c r="E5" s="1"/>
      <c r="F5" s="1"/>
    </row>
    <row r="6" spans="1:6" ht="15.75" thickBot="1" x14ac:dyDescent="0.3">
      <c r="A6" s="81" t="s">
        <v>3</v>
      </c>
      <c r="B6" s="82" t="s">
        <v>4</v>
      </c>
      <c r="C6" s="82" t="s">
        <v>5</v>
      </c>
      <c r="D6" s="82" t="s">
        <v>6</v>
      </c>
      <c r="E6" s="82" t="s">
        <v>7</v>
      </c>
      <c r="F6" s="83" t="s">
        <v>8</v>
      </c>
    </row>
    <row r="7" spans="1:6" ht="15.75" thickBot="1" x14ac:dyDescent="0.3">
      <c r="A7" s="81"/>
      <c r="B7" s="82"/>
      <c r="C7" s="82"/>
      <c r="D7" s="82"/>
      <c r="E7" s="82"/>
      <c r="F7" s="83"/>
    </row>
    <row r="8" spans="1:6" ht="18.75" customHeight="1" x14ac:dyDescent="0.25">
      <c r="A8" s="49" t="s">
        <v>108</v>
      </c>
      <c r="B8" s="3" t="s">
        <v>107</v>
      </c>
      <c r="C8" s="3" t="s">
        <v>77</v>
      </c>
      <c r="D8" s="2" t="s">
        <v>78</v>
      </c>
      <c r="E8" s="62" t="s">
        <v>28</v>
      </c>
      <c r="F8" s="4">
        <v>75000</v>
      </c>
    </row>
    <row r="9" spans="1:6" x14ac:dyDescent="0.25">
      <c r="A9" s="49" t="s">
        <v>109</v>
      </c>
      <c r="B9" s="3" t="s">
        <v>110</v>
      </c>
      <c r="C9" s="3" t="s">
        <v>9</v>
      </c>
      <c r="D9" s="2" t="s">
        <v>10</v>
      </c>
      <c r="E9" s="63" t="s">
        <v>11</v>
      </c>
      <c r="F9" s="5">
        <v>661900.81000000006</v>
      </c>
    </row>
    <row r="10" spans="1:6" x14ac:dyDescent="0.25">
      <c r="A10" s="50">
        <v>42747</v>
      </c>
      <c r="B10" s="6" t="s">
        <v>15</v>
      </c>
      <c r="C10" s="87" t="s">
        <v>16</v>
      </c>
      <c r="D10" s="22" t="s">
        <v>17</v>
      </c>
      <c r="E10" s="64" t="s">
        <v>18</v>
      </c>
      <c r="F10" s="8">
        <v>15646.8</v>
      </c>
    </row>
    <row r="11" spans="1:6" x14ac:dyDescent="0.25">
      <c r="A11" s="50" t="s">
        <v>91</v>
      </c>
      <c r="B11" s="6" t="s">
        <v>93</v>
      </c>
      <c r="C11" s="87" t="s">
        <v>96</v>
      </c>
      <c r="D11" s="22" t="s">
        <v>97</v>
      </c>
      <c r="E11" s="64" t="s">
        <v>98</v>
      </c>
      <c r="F11" s="8">
        <v>9999999.3200000003</v>
      </c>
    </row>
    <row r="12" spans="1:6" x14ac:dyDescent="0.25">
      <c r="A12" s="50" t="s">
        <v>91</v>
      </c>
      <c r="B12" s="6" t="s">
        <v>94</v>
      </c>
      <c r="C12" s="87" t="s">
        <v>96</v>
      </c>
      <c r="D12" s="22" t="s">
        <v>99</v>
      </c>
      <c r="E12" s="64" t="s">
        <v>98</v>
      </c>
      <c r="F12" s="8">
        <v>7499998.8200000003</v>
      </c>
    </row>
    <row r="13" spans="1:6" x14ac:dyDescent="0.25">
      <c r="A13" s="50" t="s">
        <v>91</v>
      </c>
      <c r="B13" s="6" t="s">
        <v>95</v>
      </c>
      <c r="C13" s="87" t="s">
        <v>96</v>
      </c>
      <c r="D13" s="22" t="s">
        <v>100</v>
      </c>
      <c r="E13" s="64" t="s">
        <v>98</v>
      </c>
      <c r="F13" s="8">
        <v>2499998.62</v>
      </c>
    </row>
    <row r="14" spans="1:6" x14ac:dyDescent="0.25">
      <c r="A14" s="51" t="s">
        <v>20</v>
      </c>
      <c r="B14" s="9" t="s">
        <v>21</v>
      </c>
      <c r="C14" s="88" t="s">
        <v>22</v>
      </c>
      <c r="D14" s="23" t="s">
        <v>23</v>
      </c>
      <c r="E14" s="65" t="s">
        <v>19</v>
      </c>
      <c r="F14" s="8">
        <v>8260</v>
      </c>
    </row>
    <row r="15" spans="1:6" x14ac:dyDescent="0.25">
      <c r="A15" s="52">
        <v>44054</v>
      </c>
      <c r="B15" s="9" t="s">
        <v>25</v>
      </c>
      <c r="C15" s="88" t="s">
        <v>26</v>
      </c>
      <c r="D15" s="23" t="s">
        <v>27</v>
      </c>
      <c r="E15" s="65" t="s">
        <v>28</v>
      </c>
      <c r="F15" s="8">
        <v>114036.5</v>
      </c>
    </row>
    <row r="16" spans="1:6" x14ac:dyDescent="0.25">
      <c r="A16" s="52">
        <v>44298</v>
      </c>
      <c r="B16" s="9" t="s">
        <v>29</v>
      </c>
      <c r="C16" s="88" t="s">
        <v>26</v>
      </c>
      <c r="D16" s="23" t="s">
        <v>30</v>
      </c>
      <c r="E16" s="65" t="s">
        <v>24</v>
      </c>
      <c r="F16" s="8">
        <v>580465.18999999994</v>
      </c>
    </row>
    <row r="17" spans="1:6" ht="15" customHeight="1" x14ac:dyDescent="0.25">
      <c r="A17" s="12" t="s">
        <v>31</v>
      </c>
      <c r="B17" s="12" t="s">
        <v>32</v>
      </c>
      <c r="C17" s="12" t="s">
        <v>33</v>
      </c>
      <c r="D17" s="22" t="s">
        <v>34</v>
      </c>
      <c r="E17" s="64" t="s">
        <v>35</v>
      </c>
      <c r="F17" s="8">
        <v>8000</v>
      </c>
    </row>
    <row r="18" spans="1:6" x14ac:dyDescent="0.25">
      <c r="A18" s="12" t="s">
        <v>36</v>
      </c>
      <c r="B18" s="6" t="s">
        <v>37</v>
      </c>
      <c r="C18" s="87" t="s">
        <v>38</v>
      </c>
      <c r="D18" s="23" t="s">
        <v>39</v>
      </c>
      <c r="E18" s="65" t="s">
        <v>40</v>
      </c>
      <c r="F18" s="8">
        <v>6233.95</v>
      </c>
    </row>
    <row r="19" spans="1:6" x14ac:dyDescent="0.25">
      <c r="A19" s="52">
        <v>42690</v>
      </c>
      <c r="B19" s="6" t="s">
        <v>41</v>
      </c>
      <c r="C19" s="87" t="s">
        <v>38</v>
      </c>
      <c r="D19" s="22" t="s">
        <v>39</v>
      </c>
      <c r="E19" s="64" t="s">
        <v>40</v>
      </c>
      <c r="F19" s="8">
        <v>3484.26</v>
      </c>
    </row>
    <row r="20" spans="1:6" x14ac:dyDescent="0.25">
      <c r="A20" s="52">
        <v>42690</v>
      </c>
      <c r="B20" s="6" t="s">
        <v>42</v>
      </c>
      <c r="C20" s="87" t="s">
        <v>38</v>
      </c>
      <c r="D20" s="23" t="s">
        <v>43</v>
      </c>
      <c r="E20" s="65" t="s">
        <v>44</v>
      </c>
      <c r="F20" s="8">
        <v>5472</v>
      </c>
    </row>
    <row r="21" spans="1:6" x14ac:dyDescent="0.25">
      <c r="A21" s="52">
        <v>42697</v>
      </c>
      <c r="B21" s="6" t="s">
        <v>45</v>
      </c>
      <c r="C21" s="87" t="s">
        <v>46</v>
      </c>
      <c r="D21" s="22" t="s">
        <v>47</v>
      </c>
      <c r="E21" s="65" t="s">
        <v>48</v>
      </c>
      <c r="F21" s="8">
        <v>11974</v>
      </c>
    </row>
    <row r="22" spans="1:6" x14ac:dyDescent="0.25">
      <c r="A22" s="52">
        <v>42702</v>
      </c>
      <c r="B22" s="6" t="s">
        <v>49</v>
      </c>
      <c r="C22" s="87" t="s">
        <v>50</v>
      </c>
      <c r="D22" s="22" t="s">
        <v>51</v>
      </c>
      <c r="E22" s="64" t="s">
        <v>52</v>
      </c>
      <c r="F22" s="8">
        <v>7080</v>
      </c>
    </row>
    <row r="23" spans="1:6" x14ac:dyDescent="0.25">
      <c r="A23" s="52">
        <v>42711</v>
      </c>
      <c r="B23" s="6" t="s">
        <v>53</v>
      </c>
      <c r="C23" s="87" t="s">
        <v>50</v>
      </c>
      <c r="D23" s="22" t="s">
        <v>51</v>
      </c>
      <c r="E23" s="64" t="s">
        <v>52</v>
      </c>
      <c r="F23" s="8">
        <v>5900</v>
      </c>
    </row>
    <row r="24" spans="1:6" x14ac:dyDescent="0.25">
      <c r="A24" s="52">
        <v>42711</v>
      </c>
      <c r="B24" s="9" t="s">
        <v>54</v>
      </c>
      <c r="C24" s="88" t="s">
        <v>50</v>
      </c>
      <c r="D24" s="23" t="s">
        <v>51</v>
      </c>
      <c r="E24" s="65" t="s">
        <v>52</v>
      </c>
      <c r="F24" s="8">
        <v>4720</v>
      </c>
    </row>
    <row r="25" spans="1:6" x14ac:dyDescent="0.25">
      <c r="A25" s="51" t="s">
        <v>55</v>
      </c>
      <c r="B25" s="9" t="s">
        <v>56</v>
      </c>
      <c r="C25" s="88" t="s">
        <v>57</v>
      </c>
      <c r="D25" s="23" t="s">
        <v>58</v>
      </c>
      <c r="E25" s="65" t="s">
        <v>13</v>
      </c>
      <c r="F25" s="8">
        <v>44995.5</v>
      </c>
    </row>
    <row r="26" spans="1:6" x14ac:dyDescent="0.25">
      <c r="A26" s="51" t="s">
        <v>55</v>
      </c>
      <c r="B26" s="41" t="s">
        <v>90</v>
      </c>
      <c r="C26" s="88" t="s">
        <v>57</v>
      </c>
      <c r="D26" s="23" t="s">
        <v>58</v>
      </c>
      <c r="E26" s="65" t="s">
        <v>13</v>
      </c>
      <c r="F26" s="28">
        <v>140701.57999999999</v>
      </c>
    </row>
    <row r="27" spans="1:6" x14ac:dyDescent="0.25">
      <c r="A27" s="51" t="s">
        <v>55</v>
      </c>
      <c r="B27" s="9" t="s">
        <v>59</v>
      </c>
      <c r="C27" s="41" t="s">
        <v>57</v>
      </c>
      <c r="D27" s="23" t="s">
        <v>60</v>
      </c>
      <c r="E27" s="65" t="s">
        <v>14</v>
      </c>
      <c r="F27" s="28">
        <v>191160.07</v>
      </c>
    </row>
    <row r="28" spans="1:6" x14ac:dyDescent="0.25">
      <c r="A28" s="53" t="s">
        <v>112</v>
      </c>
      <c r="B28" s="42" t="s">
        <v>113</v>
      </c>
      <c r="C28" s="30" t="s">
        <v>114</v>
      </c>
      <c r="D28" s="43" t="s">
        <v>115</v>
      </c>
      <c r="E28" s="66" t="s">
        <v>116</v>
      </c>
      <c r="F28" s="28">
        <v>126945.58</v>
      </c>
    </row>
    <row r="29" spans="1:6" x14ac:dyDescent="0.25">
      <c r="A29" s="54" t="s">
        <v>111</v>
      </c>
      <c r="B29" s="44" t="s">
        <v>117</v>
      </c>
      <c r="C29" s="89" t="s">
        <v>79</v>
      </c>
      <c r="D29" s="27" t="s">
        <v>120</v>
      </c>
      <c r="E29" s="67" t="s">
        <v>12</v>
      </c>
      <c r="F29" s="47">
        <v>139281.29999999999</v>
      </c>
    </row>
    <row r="30" spans="1:6" x14ac:dyDescent="0.25">
      <c r="A30" s="55" t="s">
        <v>118</v>
      </c>
      <c r="B30" s="44" t="s">
        <v>119</v>
      </c>
      <c r="C30" s="90" t="s">
        <v>79</v>
      </c>
      <c r="D30" s="27" t="s">
        <v>121</v>
      </c>
      <c r="E30" s="67" t="s">
        <v>12</v>
      </c>
      <c r="F30" s="29">
        <v>2832</v>
      </c>
    </row>
    <row r="31" spans="1:6" x14ac:dyDescent="0.25">
      <c r="A31" s="54" t="s">
        <v>122</v>
      </c>
      <c r="B31" s="44" t="s">
        <v>123</v>
      </c>
      <c r="C31" s="89" t="s">
        <v>124</v>
      </c>
      <c r="D31" s="27" t="s">
        <v>125</v>
      </c>
      <c r="E31" s="67" t="s">
        <v>126</v>
      </c>
      <c r="F31" s="29">
        <v>74340</v>
      </c>
    </row>
    <row r="32" spans="1:6" x14ac:dyDescent="0.25">
      <c r="A32" s="54" t="s">
        <v>122</v>
      </c>
      <c r="B32" s="44" t="s">
        <v>128</v>
      </c>
      <c r="C32" s="89" t="s">
        <v>124</v>
      </c>
      <c r="D32" s="27" t="s">
        <v>127</v>
      </c>
      <c r="E32" s="67" t="s">
        <v>126</v>
      </c>
      <c r="F32" s="29">
        <v>499140</v>
      </c>
    </row>
    <row r="33" spans="1:6" x14ac:dyDescent="0.25">
      <c r="A33" s="54" t="s">
        <v>130</v>
      </c>
      <c r="B33" s="44" t="s">
        <v>131</v>
      </c>
      <c r="C33" s="54" t="s">
        <v>129</v>
      </c>
      <c r="D33" s="27" t="s">
        <v>132</v>
      </c>
      <c r="E33" s="67" t="s">
        <v>14</v>
      </c>
      <c r="F33" s="29">
        <v>1130159.6000000001</v>
      </c>
    </row>
    <row r="34" spans="1:6" x14ac:dyDescent="0.25">
      <c r="A34" s="54" t="s">
        <v>130</v>
      </c>
      <c r="B34" s="44" t="s">
        <v>133</v>
      </c>
      <c r="C34" s="89" t="s">
        <v>134</v>
      </c>
      <c r="D34" s="27" t="s">
        <v>135</v>
      </c>
      <c r="E34" s="67" t="s">
        <v>11</v>
      </c>
      <c r="F34" s="29">
        <v>136856.4</v>
      </c>
    </row>
    <row r="35" spans="1:6" x14ac:dyDescent="0.25">
      <c r="A35" s="56">
        <v>44853</v>
      </c>
      <c r="B35" s="30" t="s">
        <v>82</v>
      </c>
      <c r="C35" s="30" t="s">
        <v>80</v>
      </c>
      <c r="D35" s="27" t="s">
        <v>81</v>
      </c>
      <c r="E35" s="67" t="s">
        <v>19</v>
      </c>
      <c r="F35" s="29">
        <v>16780.93</v>
      </c>
    </row>
    <row r="36" spans="1:6" x14ac:dyDescent="0.25">
      <c r="A36" s="56">
        <v>44853</v>
      </c>
      <c r="B36" s="30" t="s">
        <v>83</v>
      </c>
      <c r="C36" s="30" t="s">
        <v>80</v>
      </c>
      <c r="D36" s="27" t="s">
        <v>81</v>
      </c>
      <c r="E36" s="67" t="s">
        <v>19</v>
      </c>
      <c r="F36" s="29">
        <v>5792.24</v>
      </c>
    </row>
    <row r="37" spans="1:6" x14ac:dyDescent="0.25">
      <c r="A37" s="56">
        <v>44853</v>
      </c>
      <c r="B37" s="30" t="s">
        <v>84</v>
      </c>
      <c r="C37" s="30" t="s">
        <v>80</v>
      </c>
      <c r="D37" s="27" t="s">
        <v>81</v>
      </c>
      <c r="E37" s="67" t="s">
        <v>19</v>
      </c>
      <c r="F37" s="29">
        <v>16780.84</v>
      </c>
    </row>
    <row r="38" spans="1:6" x14ac:dyDescent="0.25">
      <c r="A38" s="56">
        <v>44853</v>
      </c>
      <c r="B38" s="30" t="s">
        <v>85</v>
      </c>
      <c r="C38" s="30" t="s">
        <v>80</v>
      </c>
      <c r="D38" s="27" t="s">
        <v>81</v>
      </c>
      <c r="E38" s="67" t="s">
        <v>19</v>
      </c>
      <c r="F38" s="29">
        <v>9385.9</v>
      </c>
    </row>
    <row r="39" spans="1:6" x14ac:dyDescent="0.25">
      <c r="A39" s="56">
        <v>44853</v>
      </c>
      <c r="B39" s="30" t="s">
        <v>86</v>
      </c>
      <c r="C39" s="30" t="s">
        <v>80</v>
      </c>
      <c r="D39" s="27" t="s">
        <v>81</v>
      </c>
      <c r="E39" s="67" t="s">
        <v>19</v>
      </c>
      <c r="F39" s="29">
        <v>5787.04</v>
      </c>
    </row>
    <row r="40" spans="1:6" x14ac:dyDescent="0.25">
      <c r="A40" s="56">
        <v>44853</v>
      </c>
      <c r="B40" s="30" t="s">
        <v>87</v>
      </c>
      <c r="C40" s="30" t="s">
        <v>80</v>
      </c>
      <c r="D40" s="27" t="s">
        <v>81</v>
      </c>
      <c r="E40" s="67" t="s">
        <v>19</v>
      </c>
      <c r="F40" s="29">
        <v>5805.46</v>
      </c>
    </row>
    <row r="41" spans="1:6" x14ac:dyDescent="0.25">
      <c r="A41" s="57">
        <v>44854</v>
      </c>
      <c r="B41" s="36" t="s">
        <v>88</v>
      </c>
      <c r="C41" s="36" t="s">
        <v>80</v>
      </c>
      <c r="D41" s="37" t="s">
        <v>81</v>
      </c>
      <c r="E41" s="68" t="s">
        <v>19</v>
      </c>
      <c r="F41" s="38">
        <v>10346.06</v>
      </c>
    </row>
    <row r="42" spans="1:6" x14ac:dyDescent="0.25">
      <c r="A42" s="57" t="s">
        <v>136</v>
      </c>
      <c r="B42" s="36" t="s">
        <v>137</v>
      </c>
      <c r="C42" s="30" t="s">
        <v>80</v>
      </c>
      <c r="D42" s="27" t="s">
        <v>81</v>
      </c>
      <c r="E42" s="67" t="s">
        <v>19</v>
      </c>
      <c r="F42" s="38">
        <v>9248.66</v>
      </c>
    </row>
    <row r="43" spans="1:6" x14ac:dyDescent="0.25">
      <c r="A43" s="57" t="s">
        <v>136</v>
      </c>
      <c r="B43" s="36" t="s">
        <v>138</v>
      </c>
      <c r="C43" s="30" t="s">
        <v>80</v>
      </c>
      <c r="D43" s="27" t="s">
        <v>81</v>
      </c>
      <c r="E43" s="67" t="s">
        <v>19</v>
      </c>
      <c r="F43" s="38">
        <v>5389.31</v>
      </c>
    </row>
    <row r="44" spans="1:6" x14ac:dyDescent="0.25">
      <c r="A44" s="57" t="s">
        <v>136</v>
      </c>
      <c r="B44" s="36" t="s">
        <v>139</v>
      </c>
      <c r="C44" s="36" t="s">
        <v>80</v>
      </c>
      <c r="D44" s="37" t="s">
        <v>81</v>
      </c>
      <c r="E44" s="68" t="s">
        <v>19</v>
      </c>
      <c r="F44" s="38">
        <v>10152.08</v>
      </c>
    </row>
    <row r="45" spans="1:6" x14ac:dyDescent="0.25">
      <c r="A45" s="56" t="s">
        <v>112</v>
      </c>
      <c r="B45" s="30" t="s">
        <v>140</v>
      </c>
      <c r="C45" s="30" t="s">
        <v>61</v>
      </c>
      <c r="D45" s="27" t="s">
        <v>101</v>
      </c>
      <c r="E45" s="67" t="s">
        <v>28</v>
      </c>
      <c r="F45" s="29">
        <v>1920</v>
      </c>
    </row>
    <row r="46" spans="1:6" x14ac:dyDescent="0.25">
      <c r="A46" s="56" t="s">
        <v>130</v>
      </c>
      <c r="B46" s="30" t="s">
        <v>141</v>
      </c>
      <c r="C46" s="30" t="s">
        <v>142</v>
      </c>
      <c r="D46" s="27" t="s">
        <v>143</v>
      </c>
      <c r="E46" s="67" t="s">
        <v>144</v>
      </c>
      <c r="F46" s="29">
        <v>10800</v>
      </c>
    </row>
    <row r="47" spans="1:6" x14ac:dyDescent="0.25">
      <c r="A47" s="56" t="s">
        <v>145</v>
      </c>
      <c r="B47" s="36" t="s">
        <v>89</v>
      </c>
      <c r="C47" s="30" t="s">
        <v>151</v>
      </c>
      <c r="D47" s="27" t="s">
        <v>152</v>
      </c>
      <c r="E47" s="67" t="s">
        <v>24</v>
      </c>
      <c r="F47" s="29">
        <v>23010</v>
      </c>
    </row>
    <row r="48" spans="1:6" x14ac:dyDescent="0.25">
      <c r="A48" s="56" t="s">
        <v>146</v>
      </c>
      <c r="B48" s="36" t="s">
        <v>148</v>
      </c>
      <c r="C48" s="30" t="s">
        <v>151</v>
      </c>
      <c r="D48" s="27" t="s">
        <v>152</v>
      </c>
      <c r="E48" s="67" t="s">
        <v>24</v>
      </c>
      <c r="F48" s="29">
        <v>15576</v>
      </c>
    </row>
    <row r="49" spans="1:9" x14ac:dyDescent="0.25">
      <c r="A49" s="56" t="s">
        <v>109</v>
      </c>
      <c r="B49" s="36" t="s">
        <v>149</v>
      </c>
      <c r="C49" s="30" t="s">
        <v>151</v>
      </c>
      <c r="D49" s="27" t="s">
        <v>152</v>
      </c>
      <c r="E49" s="67" t="s">
        <v>24</v>
      </c>
      <c r="F49" s="29">
        <v>37760</v>
      </c>
    </row>
    <row r="50" spans="1:9" x14ac:dyDescent="0.25">
      <c r="A50" s="56" t="s">
        <v>147</v>
      </c>
      <c r="B50" s="36" t="s">
        <v>150</v>
      </c>
      <c r="C50" s="30" t="s">
        <v>151</v>
      </c>
      <c r="D50" s="27" t="s">
        <v>152</v>
      </c>
      <c r="E50" s="67" t="s">
        <v>24</v>
      </c>
      <c r="F50" s="29">
        <v>30225.7</v>
      </c>
    </row>
    <row r="51" spans="1:9" x14ac:dyDescent="0.25">
      <c r="A51" s="58" t="s">
        <v>112</v>
      </c>
      <c r="B51" s="36" t="s">
        <v>153</v>
      </c>
      <c r="C51" s="30" t="s">
        <v>154</v>
      </c>
      <c r="D51" s="27" t="s">
        <v>155</v>
      </c>
      <c r="E51" s="67" t="s">
        <v>156</v>
      </c>
      <c r="F51" s="29">
        <v>383800</v>
      </c>
    </row>
    <row r="52" spans="1:9" x14ac:dyDescent="0.25">
      <c r="A52" s="59" t="s">
        <v>92</v>
      </c>
      <c r="B52" s="36" t="s">
        <v>102</v>
      </c>
      <c r="C52" s="91" t="s">
        <v>103</v>
      </c>
      <c r="D52" s="48" t="s">
        <v>104</v>
      </c>
      <c r="E52" s="69" t="s">
        <v>105</v>
      </c>
      <c r="F52" s="7">
        <v>855000</v>
      </c>
    </row>
    <row r="53" spans="1:9" x14ac:dyDescent="0.25">
      <c r="A53" s="77" t="s">
        <v>62</v>
      </c>
      <c r="B53" s="77"/>
      <c r="C53" s="77"/>
      <c r="D53" s="77"/>
      <c r="E53" s="77"/>
      <c r="F53" s="76">
        <f>SUM(F8:F52)</f>
        <v>25448142.519999992</v>
      </c>
    </row>
    <row r="54" spans="1:9" x14ac:dyDescent="0.25">
      <c r="A54" s="60" t="s">
        <v>109</v>
      </c>
      <c r="B54" s="32" t="s">
        <v>160</v>
      </c>
      <c r="C54" s="92" t="s">
        <v>158</v>
      </c>
      <c r="D54" s="33" t="s">
        <v>159</v>
      </c>
      <c r="E54" s="70"/>
      <c r="F54" s="73">
        <v>3000</v>
      </c>
    </row>
    <row r="55" spans="1:9" x14ac:dyDescent="0.25">
      <c r="A55" s="61"/>
      <c r="B55" s="9"/>
      <c r="C55" s="88" t="s">
        <v>161</v>
      </c>
      <c r="D55" s="23" t="s">
        <v>165</v>
      </c>
      <c r="E55" s="65" t="s">
        <v>198</v>
      </c>
      <c r="F55" s="73">
        <v>263328.75</v>
      </c>
    </row>
    <row r="56" spans="1:9" x14ac:dyDescent="0.25">
      <c r="A56" s="71" t="s">
        <v>174</v>
      </c>
      <c r="B56" s="9" t="s">
        <v>202</v>
      </c>
      <c r="C56" s="88" t="s">
        <v>162</v>
      </c>
      <c r="D56" s="23" t="s">
        <v>164</v>
      </c>
      <c r="E56" s="65" t="s">
        <v>199</v>
      </c>
      <c r="F56" s="73">
        <v>176383.44</v>
      </c>
    </row>
    <row r="57" spans="1:9" x14ac:dyDescent="0.25">
      <c r="A57" s="71" t="s">
        <v>174</v>
      </c>
      <c r="B57" s="9" t="s">
        <v>203</v>
      </c>
      <c r="C57" s="88" t="s">
        <v>162</v>
      </c>
      <c r="D57" s="23" t="s">
        <v>164</v>
      </c>
      <c r="E57" s="65" t="s">
        <v>199</v>
      </c>
      <c r="F57" s="73">
        <v>1183.01</v>
      </c>
      <c r="I57" s="72"/>
    </row>
    <row r="58" spans="1:9" x14ac:dyDescent="0.25">
      <c r="A58" s="71" t="s">
        <v>174</v>
      </c>
      <c r="B58" s="9" t="s">
        <v>204</v>
      </c>
      <c r="C58" s="88" t="s">
        <v>162</v>
      </c>
      <c r="D58" s="23" t="s">
        <v>164</v>
      </c>
      <c r="E58" s="65" t="s">
        <v>199</v>
      </c>
      <c r="F58" s="73">
        <v>838.02</v>
      </c>
      <c r="I58" s="72"/>
    </row>
    <row r="59" spans="1:9" x14ac:dyDescent="0.25">
      <c r="A59" s="71" t="s">
        <v>174</v>
      </c>
      <c r="B59" s="9" t="s">
        <v>205</v>
      </c>
      <c r="C59" s="88" t="s">
        <v>162</v>
      </c>
      <c r="D59" s="23" t="s">
        <v>164</v>
      </c>
      <c r="E59" s="65" t="s">
        <v>199</v>
      </c>
      <c r="F59" s="73">
        <v>841.86</v>
      </c>
      <c r="I59" s="72"/>
    </row>
    <row r="60" spans="1:9" x14ac:dyDescent="0.25">
      <c r="A60" s="71" t="s">
        <v>174</v>
      </c>
      <c r="B60" s="9" t="s">
        <v>206</v>
      </c>
      <c r="C60" s="88" t="s">
        <v>162</v>
      </c>
      <c r="D60" s="23" t="s">
        <v>164</v>
      </c>
      <c r="E60" s="65" t="s">
        <v>199</v>
      </c>
      <c r="F60" s="73">
        <v>2949.95</v>
      </c>
      <c r="I60" s="72"/>
    </row>
    <row r="61" spans="1:9" x14ac:dyDescent="0.25">
      <c r="A61" s="71" t="s">
        <v>211</v>
      </c>
      <c r="B61" s="9" t="s">
        <v>207</v>
      </c>
      <c r="C61" s="88" t="s">
        <v>162</v>
      </c>
      <c r="D61" s="23" t="s">
        <v>164</v>
      </c>
      <c r="E61" s="65" t="s">
        <v>199</v>
      </c>
      <c r="F61" s="73">
        <v>146602.35999999999</v>
      </c>
    </row>
    <row r="62" spans="1:9" x14ac:dyDescent="0.25">
      <c r="A62" s="71" t="s">
        <v>211</v>
      </c>
      <c r="B62" s="9" t="s">
        <v>208</v>
      </c>
      <c r="C62" s="88" t="s">
        <v>162</v>
      </c>
      <c r="D62" s="23" t="s">
        <v>164</v>
      </c>
      <c r="E62" s="65" t="s">
        <v>199</v>
      </c>
      <c r="F62" s="73">
        <v>1183.6600000000001</v>
      </c>
    </row>
    <row r="63" spans="1:9" x14ac:dyDescent="0.25">
      <c r="A63" s="71" t="s">
        <v>211</v>
      </c>
      <c r="B63" s="9" t="s">
        <v>209</v>
      </c>
      <c r="C63" s="88" t="s">
        <v>162</v>
      </c>
      <c r="D63" s="23" t="s">
        <v>164</v>
      </c>
      <c r="E63" s="65" t="s">
        <v>199</v>
      </c>
      <c r="F63" s="73">
        <v>838.31</v>
      </c>
    </row>
    <row r="64" spans="1:9" x14ac:dyDescent="0.25">
      <c r="A64" s="71" t="s">
        <v>211</v>
      </c>
      <c r="B64" s="9" t="s">
        <v>210</v>
      </c>
      <c r="C64" s="88" t="s">
        <v>162</v>
      </c>
      <c r="D64" s="23" t="s">
        <v>164</v>
      </c>
      <c r="E64" s="65" t="s">
        <v>199</v>
      </c>
      <c r="F64" s="73">
        <v>842.48</v>
      </c>
    </row>
    <row r="65" spans="1:9" x14ac:dyDescent="0.25">
      <c r="A65" s="61" t="s">
        <v>163</v>
      </c>
      <c r="B65" s="9" t="s">
        <v>166</v>
      </c>
      <c r="C65" s="88" t="s">
        <v>162</v>
      </c>
      <c r="D65" s="23" t="s">
        <v>164</v>
      </c>
      <c r="E65" s="65" t="s">
        <v>176</v>
      </c>
      <c r="F65" s="73">
        <v>279597.23</v>
      </c>
    </row>
    <row r="66" spans="1:9" x14ac:dyDescent="0.25">
      <c r="A66" s="61" t="s">
        <v>163</v>
      </c>
      <c r="B66" s="9" t="s">
        <v>167</v>
      </c>
      <c r="C66" s="88" t="s">
        <v>162</v>
      </c>
      <c r="D66" s="23" t="s">
        <v>164</v>
      </c>
      <c r="E66" s="65" t="s">
        <v>199</v>
      </c>
      <c r="F66" s="73">
        <v>1980.91</v>
      </c>
      <c r="H66" s="72"/>
    </row>
    <row r="67" spans="1:9" x14ac:dyDescent="0.25">
      <c r="A67" s="61" t="s">
        <v>163</v>
      </c>
      <c r="B67" s="9" t="s">
        <v>212</v>
      </c>
      <c r="C67" s="88" t="s">
        <v>162</v>
      </c>
      <c r="D67" s="23" t="s">
        <v>164</v>
      </c>
      <c r="E67" s="65" t="s">
        <v>199</v>
      </c>
      <c r="F67" s="73">
        <v>147334.56</v>
      </c>
      <c r="H67" s="72"/>
    </row>
    <row r="68" spans="1:9" x14ac:dyDescent="0.25">
      <c r="A68" s="61" t="s">
        <v>163</v>
      </c>
      <c r="B68" s="9" t="s">
        <v>168</v>
      </c>
      <c r="C68" s="88" t="s">
        <v>162</v>
      </c>
      <c r="D68" s="23" t="s">
        <v>164</v>
      </c>
      <c r="E68" s="65" t="s">
        <v>201</v>
      </c>
      <c r="F68" s="73">
        <v>158.26</v>
      </c>
      <c r="I68" s="72"/>
    </row>
    <row r="69" spans="1:9" x14ac:dyDescent="0.25">
      <c r="A69" s="61" t="s">
        <v>163</v>
      </c>
      <c r="B69" s="9" t="s">
        <v>169</v>
      </c>
      <c r="C69" s="88" t="s">
        <v>162</v>
      </c>
      <c r="D69" s="23" t="s">
        <v>164</v>
      </c>
      <c r="E69" s="65" t="s">
        <v>199</v>
      </c>
      <c r="F69" s="73">
        <v>843.83</v>
      </c>
    </row>
    <row r="70" spans="1:9" x14ac:dyDescent="0.25">
      <c r="A70" s="61" t="s">
        <v>163</v>
      </c>
      <c r="B70" s="9" t="s">
        <v>170</v>
      </c>
      <c r="C70" s="88" t="s">
        <v>162</v>
      </c>
      <c r="D70" s="23" t="s">
        <v>164</v>
      </c>
      <c r="E70" s="65" t="s">
        <v>199</v>
      </c>
      <c r="F70" s="73">
        <v>839.68</v>
      </c>
      <c r="H70" s="72"/>
    </row>
    <row r="71" spans="1:9" x14ac:dyDescent="0.25">
      <c r="A71" s="61" t="s">
        <v>163</v>
      </c>
      <c r="B71" s="9" t="s">
        <v>200</v>
      </c>
      <c r="C71" s="88" t="s">
        <v>162</v>
      </c>
      <c r="D71" s="23" t="s">
        <v>164</v>
      </c>
      <c r="E71" s="65" t="s">
        <v>201</v>
      </c>
      <c r="F71" s="73">
        <v>61093.59</v>
      </c>
    </row>
    <row r="72" spans="1:9" x14ac:dyDescent="0.25">
      <c r="A72" s="61" t="s">
        <v>163</v>
      </c>
      <c r="B72" s="9" t="s">
        <v>171</v>
      </c>
      <c r="C72" s="88" t="s">
        <v>162</v>
      </c>
      <c r="D72" s="23" t="s">
        <v>164</v>
      </c>
      <c r="E72" s="65" t="s">
        <v>199</v>
      </c>
      <c r="F72" s="73">
        <v>1185.51</v>
      </c>
    </row>
    <row r="73" spans="1:9" x14ac:dyDescent="0.25">
      <c r="A73" s="61" t="s">
        <v>172</v>
      </c>
      <c r="B73" s="9" t="s">
        <v>173</v>
      </c>
      <c r="C73" s="88" t="s">
        <v>162</v>
      </c>
      <c r="D73" s="23" t="s">
        <v>164</v>
      </c>
      <c r="E73" s="65" t="s">
        <v>176</v>
      </c>
      <c r="F73" s="73">
        <v>277098.55</v>
      </c>
    </row>
    <row r="74" spans="1:9" x14ac:dyDescent="0.25">
      <c r="A74" s="71" t="s">
        <v>174</v>
      </c>
      <c r="B74" s="9" t="s">
        <v>175</v>
      </c>
      <c r="C74" s="88" t="s">
        <v>162</v>
      </c>
      <c r="D74" s="23" t="s">
        <v>164</v>
      </c>
      <c r="E74" s="65" t="s">
        <v>176</v>
      </c>
      <c r="F74" s="73">
        <v>1976.72</v>
      </c>
    </row>
    <row r="75" spans="1:9" x14ac:dyDescent="0.25">
      <c r="A75" s="71" t="s">
        <v>174</v>
      </c>
      <c r="B75" s="9" t="s">
        <v>177</v>
      </c>
      <c r="C75" s="88" t="s">
        <v>162</v>
      </c>
      <c r="D75" s="23" t="s">
        <v>164</v>
      </c>
      <c r="E75" s="65" t="s">
        <v>176</v>
      </c>
      <c r="F75" s="73">
        <v>60929.97</v>
      </c>
    </row>
    <row r="76" spans="1:9" x14ac:dyDescent="0.25">
      <c r="A76" s="71" t="s">
        <v>174</v>
      </c>
      <c r="B76" s="9" t="s">
        <v>178</v>
      </c>
      <c r="C76" s="88" t="s">
        <v>162</v>
      </c>
      <c r="D76" s="23" t="s">
        <v>164</v>
      </c>
      <c r="E76" s="65" t="s">
        <v>176</v>
      </c>
      <c r="F76" s="73">
        <v>436647.11</v>
      </c>
    </row>
    <row r="77" spans="1:9" x14ac:dyDescent="0.25">
      <c r="A77" s="71" t="s">
        <v>174</v>
      </c>
      <c r="B77" s="9" t="s">
        <v>179</v>
      </c>
      <c r="C77" s="88" t="s">
        <v>162</v>
      </c>
      <c r="D77" s="23" t="s">
        <v>164</v>
      </c>
      <c r="E77" s="65" t="s">
        <v>176</v>
      </c>
      <c r="F77" s="73">
        <v>1977.72</v>
      </c>
    </row>
    <row r="78" spans="1:9" x14ac:dyDescent="0.25">
      <c r="A78" s="71" t="s">
        <v>174</v>
      </c>
      <c r="B78" s="9" t="s">
        <v>180</v>
      </c>
      <c r="C78" s="88" t="s">
        <v>162</v>
      </c>
      <c r="D78" s="23" t="s">
        <v>164</v>
      </c>
      <c r="E78" s="65" t="s">
        <v>176</v>
      </c>
      <c r="F78" s="73">
        <v>60954.51</v>
      </c>
    </row>
    <row r="79" spans="1:9" x14ac:dyDescent="0.25">
      <c r="A79" s="71" t="s">
        <v>185</v>
      </c>
      <c r="B79" s="9" t="s">
        <v>184</v>
      </c>
      <c r="C79" s="88" t="s">
        <v>181</v>
      </c>
      <c r="D79" s="23" t="s">
        <v>182</v>
      </c>
      <c r="E79" s="65" t="s">
        <v>183</v>
      </c>
      <c r="F79" s="73">
        <v>6811</v>
      </c>
    </row>
    <row r="80" spans="1:9" x14ac:dyDescent="0.25">
      <c r="A80" s="71" t="s">
        <v>187</v>
      </c>
      <c r="B80" s="61" t="s">
        <v>186</v>
      </c>
      <c r="C80" s="88" t="s">
        <v>181</v>
      </c>
      <c r="D80" s="23" t="s">
        <v>182</v>
      </c>
      <c r="E80" s="65" t="s">
        <v>183</v>
      </c>
      <c r="F80" s="73">
        <v>6909</v>
      </c>
    </row>
    <row r="81" spans="1:6" x14ac:dyDescent="0.25">
      <c r="A81" s="71" t="s">
        <v>189</v>
      </c>
      <c r="B81" s="61" t="s">
        <v>188</v>
      </c>
      <c r="C81" s="88" t="s">
        <v>181</v>
      </c>
      <c r="D81" s="23" t="s">
        <v>182</v>
      </c>
      <c r="E81" s="65" t="s">
        <v>183</v>
      </c>
      <c r="F81" s="73">
        <v>5138</v>
      </c>
    </row>
    <row r="82" spans="1:6" x14ac:dyDescent="0.25">
      <c r="A82" s="71" t="s">
        <v>190</v>
      </c>
      <c r="B82" s="9" t="s">
        <v>191</v>
      </c>
      <c r="C82" s="88" t="s">
        <v>181</v>
      </c>
      <c r="D82" s="23" t="s">
        <v>182</v>
      </c>
      <c r="E82" s="65" t="s">
        <v>183</v>
      </c>
      <c r="F82" s="73">
        <v>6417</v>
      </c>
    </row>
    <row r="83" spans="1:6" x14ac:dyDescent="0.25">
      <c r="A83" s="71" t="s">
        <v>192</v>
      </c>
      <c r="B83" s="9" t="s">
        <v>193</v>
      </c>
      <c r="C83" s="88" t="s">
        <v>181</v>
      </c>
      <c r="D83" s="23" t="s">
        <v>182</v>
      </c>
      <c r="E83" s="65" t="s">
        <v>183</v>
      </c>
      <c r="F83" s="73">
        <v>3191</v>
      </c>
    </row>
    <row r="84" spans="1:6" x14ac:dyDescent="0.25">
      <c r="A84" s="71" t="s">
        <v>194</v>
      </c>
      <c r="B84" s="14" t="s">
        <v>195</v>
      </c>
      <c r="C84" s="88" t="s">
        <v>181</v>
      </c>
      <c r="D84" s="23" t="s">
        <v>182</v>
      </c>
      <c r="E84" s="65" t="s">
        <v>183</v>
      </c>
      <c r="F84" s="73">
        <v>3531</v>
      </c>
    </row>
    <row r="85" spans="1:6" x14ac:dyDescent="0.25">
      <c r="A85" s="71" t="s">
        <v>197</v>
      </c>
      <c r="B85" s="14" t="s">
        <v>196</v>
      </c>
      <c r="C85" s="88" t="s">
        <v>181</v>
      </c>
      <c r="D85" s="23" t="s">
        <v>182</v>
      </c>
      <c r="E85" s="65" t="s">
        <v>183</v>
      </c>
      <c r="F85" s="73">
        <v>3574</v>
      </c>
    </row>
    <row r="86" spans="1:6" x14ac:dyDescent="0.25">
      <c r="A86" s="84" t="s">
        <v>62</v>
      </c>
      <c r="B86" s="85"/>
      <c r="C86" s="85"/>
      <c r="D86" s="85"/>
      <c r="E86" s="85"/>
      <c r="F86" s="74">
        <f>SUM(F54:F85)</f>
        <v>1966180.9900000002</v>
      </c>
    </row>
    <row r="87" spans="1:6" x14ac:dyDescent="0.25">
      <c r="A87" s="13"/>
      <c r="B87" s="18"/>
      <c r="C87" s="87" t="s">
        <v>69</v>
      </c>
      <c r="D87" s="22"/>
      <c r="E87" s="19"/>
      <c r="F87" s="73">
        <v>407557.15</v>
      </c>
    </row>
    <row r="88" spans="1:6" x14ac:dyDescent="0.25">
      <c r="A88" s="13"/>
      <c r="B88" s="20"/>
      <c r="C88" s="87" t="s">
        <v>70</v>
      </c>
      <c r="D88" s="22"/>
      <c r="E88" s="19"/>
      <c r="F88" s="73">
        <v>2020233.26</v>
      </c>
    </row>
    <row r="89" spans="1:6" x14ac:dyDescent="0.25">
      <c r="A89" s="13"/>
      <c r="B89" s="20"/>
      <c r="C89" s="87" t="s">
        <v>71</v>
      </c>
      <c r="D89" s="22"/>
      <c r="E89" s="19"/>
      <c r="F89" s="73">
        <v>325441.3</v>
      </c>
    </row>
    <row r="90" spans="1:6" x14ac:dyDescent="0.25">
      <c r="A90" s="6"/>
      <c r="B90" s="20"/>
      <c r="C90" s="87" t="s">
        <v>72</v>
      </c>
      <c r="D90" s="26"/>
      <c r="E90" s="19"/>
      <c r="F90" s="73">
        <v>135181.82</v>
      </c>
    </row>
    <row r="91" spans="1:6" x14ac:dyDescent="0.25">
      <c r="A91" s="6"/>
      <c r="B91" s="20"/>
      <c r="C91" s="87" t="s">
        <v>73</v>
      </c>
      <c r="D91" s="87" t="s">
        <v>157</v>
      </c>
      <c r="E91" s="19"/>
      <c r="F91" s="73">
        <v>77400</v>
      </c>
    </row>
    <row r="92" spans="1:6" x14ac:dyDescent="0.25">
      <c r="A92" s="6"/>
      <c r="B92" s="20"/>
      <c r="C92" s="87" t="s">
        <v>74</v>
      </c>
      <c r="D92" s="22"/>
      <c r="E92" s="19"/>
      <c r="F92" s="73">
        <v>13734.12</v>
      </c>
    </row>
    <row r="93" spans="1:6" x14ac:dyDescent="0.25">
      <c r="A93" s="6"/>
      <c r="B93" s="20"/>
      <c r="C93" s="87" t="s">
        <v>75</v>
      </c>
      <c r="D93" s="22"/>
      <c r="E93" s="19"/>
      <c r="F93" s="73">
        <v>49441.62</v>
      </c>
    </row>
    <row r="94" spans="1:6" x14ac:dyDescent="0.25">
      <c r="A94" s="6"/>
      <c r="B94" s="20"/>
      <c r="C94" s="22"/>
      <c r="D94" s="22"/>
      <c r="E94" s="19"/>
      <c r="F94" s="74">
        <f>SUM(F87:F93)</f>
        <v>3028989.27</v>
      </c>
    </row>
    <row r="95" spans="1:6" ht="15.75" x14ac:dyDescent="0.25">
      <c r="A95" s="79" t="s">
        <v>76</v>
      </c>
      <c r="B95" s="79"/>
      <c r="C95" s="79"/>
      <c r="D95" s="79"/>
      <c r="E95" s="86"/>
      <c r="F95" s="75">
        <f>+F53+F86+F94</f>
        <v>30443312.77999999</v>
      </c>
    </row>
  </sheetData>
  <mergeCells count="13">
    <mergeCell ref="A53:E53"/>
    <mergeCell ref="A86:E86"/>
    <mergeCell ref="A95:E95"/>
    <mergeCell ref="A1:F1"/>
    <mergeCell ref="A2:F2"/>
    <mergeCell ref="A3:F3"/>
    <mergeCell ref="A4:F4"/>
    <mergeCell ref="A6:A7"/>
    <mergeCell ref="B6:B7"/>
    <mergeCell ref="C6:C7"/>
    <mergeCell ref="D6:D7"/>
    <mergeCell ref="E6:E7"/>
    <mergeCell ref="F6:F7"/>
  </mergeCells>
  <pageMargins left="0.25" right="0.25" top="0.75" bottom="0.75" header="0.3" footer="0.3"/>
  <pageSetup paperSize="9" scale="9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Taveras</dc:creator>
  <cp:lastModifiedBy>Karina Mercado</cp:lastModifiedBy>
  <cp:lastPrinted>2023-01-11T18:42:14Z</cp:lastPrinted>
  <dcterms:created xsi:type="dcterms:W3CDTF">2022-11-02T17:19:51Z</dcterms:created>
  <dcterms:modified xsi:type="dcterms:W3CDTF">2023-01-11T18:43:05Z</dcterms:modified>
</cp:coreProperties>
</file>