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ygil\Desktop\Programacion indicativa anual\"/>
    </mc:Choice>
  </mc:AlternateContent>
  <xr:revisionPtr revIDLastSave="0" documentId="13_ncr:1_{E5D41C7F-FAD4-438C-B7E4-4CECF241BF2F}" xr6:coauthVersionLast="47" xr6:coauthVersionMax="47" xr10:uidLastSave="{00000000-0000-0000-0000-000000000000}"/>
  <bookViews>
    <workbookView xWindow="-120" yWindow="-120" windowWidth="29040" windowHeight="15840" xr2:uid="{4338FEAE-DB8E-4C02-BE6D-DDC1311F061E}"/>
  </bookViews>
  <sheets>
    <sheet name="Hoja1" sheetId="1" r:id="rId1"/>
  </sheets>
  <definedNames>
    <definedName name="_xlnm.Print_Area" localSheetId="0">Hoja1!$A$1:$J$47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 l="1"/>
  <c r="J31" i="1"/>
  <c r="I31" i="1"/>
</calcChain>
</file>

<file path=xl/sharedStrings.xml><?xml version="1.0" encoding="utf-8"?>
<sst xmlns="http://schemas.openxmlformats.org/spreadsheetml/2006/main" count="79" uniqueCount="79">
  <si>
    <t>Documento Relacionado</t>
  </si>
  <si>
    <t>Fecha 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</si>
  <si>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</si>
  <si>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</si>
  <si>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</si>
  <si>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</si>
  <si>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</si>
  <si>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</si>
  <si>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</si>
  <si>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</si>
  <si>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</si>
  <si>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</si>
  <si>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</si>
  <si>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</si>
  <si>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</si>
  <si>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</si>
  <si>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</si>
  <si>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</si>
  <si>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</si>
  <si>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</si>
  <si>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</si>
  <si>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</si>
  <si>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</si>
  <si>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</si>
  <si>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</si>
  <si>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</si>
  <si>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</si>
  <si>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</si>
  <si>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</si>
  <si>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</si>
  <si>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</si>
  <si>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</si>
  <si>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</si>
  <si>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Ejecución Anual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</si>
  <si>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</si>
  <si>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</si>
  <si>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</si>
  <si>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</si>
  <si>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</si>
  <si>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</si>
  <si>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</si>
  <si>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</si>
  <si>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</si>
  <si>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</si>
  <si>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Programació Indicativa Anual de las Metas Físicas-Financieras</t>
  </si>
  <si>
    <t xml:space="preserve">Presupuesto aprobado:  </t>
  </si>
  <si>
    <t xml:space="preserve">Presupuesto modificado: </t>
  </si>
  <si>
    <t>Total devengado:</t>
  </si>
  <si>
    <t>Director de Planificación y Desarrollo</t>
  </si>
  <si>
    <t>5140-INSTITUTO DEL TABACO DE LA REPÚBLICA DOMINICANA</t>
  </si>
  <si>
    <t xml:space="preserve">	01-INSTITUTO DEL TABACO DE LA REPÚBLICA DOMINICANA</t>
  </si>
  <si>
    <t xml:space="preserve">	0001-INSTITUTO DEL TABACO DE LA REPÚBLICA DOMINICANA</t>
  </si>
  <si>
    <t>11-Control y mejoramiento de la producción de tabaco</t>
  </si>
  <si>
    <t>02-Productores e industriales de tabaco reciben apoyo técnico</t>
  </si>
  <si>
    <t>6328-Productores e industriales de tabaco reciben apoyo técnico</t>
  </si>
  <si>
    <t>Programa:</t>
  </si>
  <si>
    <t>Producto:</t>
  </si>
  <si>
    <r>
      <t>Producto Fisico:</t>
    </r>
    <r>
      <rPr>
        <sz val="12"/>
        <color rgb="FF000000"/>
        <rFont val="Century Gothic"/>
        <family val="2"/>
      </rPr>
      <t xml:space="preserve"> </t>
    </r>
  </si>
  <si>
    <t>Antender las necesidades de los participantes del sector tabacalero, promoviendo y ejecutando politicas públicas, 
orientadas al desarrollo económico, social y ambientalmente sostenible de la producción del tabaco en la República</t>
  </si>
  <si>
    <t>Ser el ente propulsor por excelencia del sector tabacalero de la República dominicana, logrando posicionar el tabaco
Dominicano como número uno en calidad y preferencia a nivel mundial.</t>
  </si>
  <si>
    <t>DESARROLLO PRODUCTIVO</t>
  </si>
  <si>
    <t>Estructura productiva competitiva</t>
  </si>
  <si>
    <t xml:space="preserve"> Elevar la productividad, competitividad y sostenibilidad ambiental y financiera de las cadenas agroproductivas, a fin de
contribuir a la seguridad alimentaria, aprovechar el potencial exportador y generar empleo e ingresos para la población rural.</t>
  </si>
  <si>
    <t>3.5.3</t>
  </si>
  <si>
    <t>Productores tabacaleros</t>
  </si>
  <si>
    <t>Aumentar la siembra de tabaco de las diferentes variedades de los productores nacionales de 140,000 tareas en el año 2020 
a 160,000 tareas en el 2024.</t>
  </si>
  <si>
    <t>6328 ‐ Productores e industriales de tabaco reciben apoyo técnico</t>
  </si>
  <si>
    <t>Número de 
tareas
sembradas</t>
  </si>
  <si>
    <t xml:space="preserve"> 6328 - Productores e industriales de tabaco reciben apoyo técnico</t>
  </si>
  <si>
    <t xml:space="preserve">En la zafra tabacalera 2021 de un total de 104,827 tareas a sembrar programadas, se sembraron 104,362 tareas de tabaco
para un cumplimiento físico de un 99.6%, logrando alcanzar una producción promedio en quintales de 216,853. Con respecto
a la ejecución financiera del producto dicha meta alcanzó la ejecución de RD$130,128,876.54 de un total de
RD$140,479,559.00 lo que se traduce en un desempeño financiero de un 92.6%.
</t>
  </si>
  <si>
    <t>A pesar de la falta de lluvia logramos cumplir con nuestra meta en un 99.06 % de la zafra tabacalera. Este logro fue posible 
gracias al seguimiento oportuno y constante por nuestros técnicos de la dirección agrícola</t>
  </si>
  <si>
    <t>Yeraldin Vasquez Gil</t>
  </si>
  <si>
    <t>Resultados esperados:</t>
  </si>
  <si>
    <t>Beneficiarios:</t>
  </si>
  <si>
    <t>En que consiste el programa:</t>
  </si>
  <si>
    <t>Contribuir a mejorar las sostenibilidad de la cadena agro productivas, la competitividad financiera y aprovechar el potencial
exportador, generando empleos e ingresos para la población rural, elevando su bienestar y condiciones de vida.</t>
  </si>
  <si>
    <t>En el proceso de cosecha se tuvieron imprevistos como fueron la pandemia de Covi-19 y la falta de mano obra ambos fueron obstáculos para lograr alcanzar la totalidad de las metas del año 2021, este fue un año de gran aprendizaje para tomar en cuenta los imprevistos futuros. Para esta cosecha 2021-2022 aprovechando las bondades del clima (lluvias en zona de secano) se programó y se está sembrando un 2.04% menos que el año que finalizó. Esto así para ajustar la cosecha anterior. También se seguirá fortaleciendo el programa de transferencia tecnológica con una actualizada plataforma informática que apoyará todos los trabajos a nivel de campo y mejorar el servicio a los productores. Se continua con los programas de entrega de insumos que mejoran el rendimiento y productividad, así como la facilidad de madera a un costo más asequible para la mejorar de las casas de curado. Todas estas medidas procuran mejorar la calidad de la cadena agro-productiva y elevar el nivel de ingresos de los productores de tabaco.</t>
  </si>
  <si>
    <t>A través de este producto se brinda apoyo técnico al componente de producción a los productores en las 32 zonas
tabacaleras. Para la ejecución eficiente de este trabajo, el INTABACO diseña y formula el Programa de Transferencia
Tecnológica. Se trabaja fundamentalmente en apoyar el procesamiento del tabaco desde el punto de recolección hasta la
confección de los productos terminados en este caso los cigarros.</t>
  </si>
  <si>
    <t>Lineamientos para la Ejecución Presupuestaria 2021 del INSTITUTO DEL TABACO DE LA REPÚBLICA DOMINICANA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</si>
</sst>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14"/>
      <color rgb="FF000000"/>
      <name val="Calibri"/>
      <family val="2"/>
      <scheme val="minor"/>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37">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rgb="FFFFFFFF"/>
      </bottom>
      <diagonal/>
    </border>
    <border>
      <left style="medium">
        <color indexed="64"/>
      </left>
      <right/>
      <top style="medium">
        <color rgb="FFFFFFFF"/>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0" xfId="0" applyProtection="1">
      <protection locked="0"/>
    </xf>
    <xf numFmtId="0" fontId="9" fillId="0" borderId="0" xfId="0" applyFont="1" applyProtection="1">
      <protection locked="0"/>
    </xf>
    <xf numFmtId="0" fontId="8" fillId="6" borderId="10" xfId="0" applyFont="1" applyFill="1" applyBorder="1" applyAlignment="1">
      <alignment horizontal="center" vertical="center"/>
    </xf>
    <xf numFmtId="0" fontId="13" fillId="8" borderId="16" xfId="0" applyFont="1" applyFill="1" applyBorder="1" applyAlignment="1">
      <alignment horizontal="center" vertical="center" wrapText="1" readingOrder="1"/>
    </xf>
    <xf numFmtId="0" fontId="14" fillId="0" borderId="15" xfId="0" applyFont="1" applyBorder="1" applyAlignment="1" applyProtection="1">
      <alignment vertical="top" wrapText="1"/>
      <protection locked="0"/>
    </xf>
    <xf numFmtId="165" fontId="14" fillId="0" borderId="15" xfId="0" applyNumberFormat="1" applyFont="1" applyBorder="1" applyAlignment="1" applyProtection="1">
      <alignment horizontal="center" vertical="center" wrapText="1" readingOrder="1"/>
      <protection locked="0"/>
    </xf>
    <xf numFmtId="166" fontId="14" fillId="0" borderId="15" xfId="0" applyNumberFormat="1" applyFont="1" applyBorder="1" applyAlignment="1" applyProtection="1">
      <alignment horizontal="center" vertical="center" wrapText="1" readingOrder="1"/>
      <protection locked="0"/>
    </xf>
    <xf numFmtId="10" fontId="14" fillId="7" borderId="15" xfId="2" applyNumberFormat="1" applyFont="1" applyFill="1" applyBorder="1" applyAlignment="1" applyProtection="1">
      <alignment horizontal="center" vertical="center" wrapText="1" readingOrder="1"/>
      <protection locked="0"/>
    </xf>
    <xf numFmtId="0" fontId="8" fillId="6" borderId="10" xfId="0" applyFont="1" applyFill="1" applyBorder="1" applyAlignment="1">
      <alignment horizontal="center" vertical="center" wrapText="1"/>
    </xf>
    <xf numFmtId="166" fontId="16" fillId="0" borderId="12" xfId="0" applyNumberFormat="1" applyFont="1" applyBorder="1" applyAlignment="1" applyProtection="1">
      <alignment horizontal="center" vertical="center" wrapText="1" readingOrder="1"/>
      <protection locked="0"/>
    </xf>
    <xf numFmtId="0" fontId="8" fillId="6" borderId="12" xfId="0" applyFont="1" applyFill="1" applyBorder="1" applyAlignment="1">
      <alignment horizontal="center" vertical="center" wrapText="1"/>
    </xf>
    <xf numFmtId="0" fontId="9" fillId="0" borderId="5" xfId="0" applyFont="1" applyBorder="1" applyAlignment="1" applyProtection="1">
      <alignment horizontal="center"/>
      <protection locked="0"/>
    </xf>
    <xf numFmtId="0" fontId="19" fillId="0" borderId="17" xfId="0" applyFont="1" applyBorder="1" applyAlignment="1" applyProtection="1">
      <alignment horizontal="left" vertical="center" wrapText="1"/>
      <protection locked="0"/>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11" fillId="6" borderId="13" xfId="0" applyFont="1" applyFill="1" applyBorder="1" applyAlignment="1">
      <alignment horizontal="center" vertical="center" wrapText="1" readingOrder="1"/>
    </xf>
    <xf numFmtId="0" fontId="11" fillId="6" borderId="14" xfId="0" applyFont="1" applyFill="1" applyBorder="1" applyAlignment="1">
      <alignment horizontal="center" vertical="center" wrapText="1" readingOrder="1"/>
    </xf>
    <xf numFmtId="0" fontId="11" fillId="6" borderId="18" xfId="0" applyFont="1" applyFill="1" applyBorder="1" applyAlignment="1">
      <alignment horizontal="center" vertical="center" wrapText="1" readingOrder="1"/>
    </xf>
    <xf numFmtId="39" fontId="9" fillId="0" borderId="15" xfId="1" applyNumberFormat="1" applyFont="1" applyFill="1" applyBorder="1" applyAlignment="1" applyProtection="1">
      <alignment horizontal="center" vertical="center" wrapText="1" readingOrder="1"/>
      <protection locked="0"/>
    </xf>
    <xf numFmtId="10" fontId="9" fillId="7" borderId="15" xfId="2" applyNumberFormat="1" applyFont="1" applyFill="1" applyBorder="1" applyAlignment="1" applyProtection="1">
      <alignment horizontal="center" vertical="center" wrapText="1" readingOrder="1"/>
    </xf>
    <xf numFmtId="0" fontId="12" fillId="8" borderId="15" xfId="0" applyFont="1" applyFill="1" applyBorder="1" applyAlignment="1">
      <alignment horizontal="center" vertical="center" wrapText="1" readingOrder="1"/>
    </xf>
    <xf numFmtId="0" fontId="9" fillId="6" borderId="15" xfId="0" applyFont="1" applyFill="1" applyBorder="1" applyAlignment="1">
      <alignment vertical="top" wrapText="1"/>
    </xf>
    <xf numFmtId="39" fontId="9" fillId="0" borderId="14" xfId="1" applyNumberFormat="1" applyFont="1" applyFill="1" applyBorder="1" applyAlignment="1" applyProtection="1">
      <alignment horizontal="center" vertical="center" wrapText="1" readingOrder="1"/>
      <protection locked="0"/>
    </xf>
    <xf numFmtId="39" fontId="9" fillId="0" borderId="18" xfId="1" applyNumberFormat="1" applyFont="1" applyFill="1" applyBorder="1" applyAlignment="1" applyProtection="1">
      <alignment horizontal="center" vertical="center" wrapText="1" readingOrder="1"/>
      <protection locked="0"/>
    </xf>
    <xf numFmtId="39" fontId="9" fillId="0" borderId="13" xfId="1" applyNumberFormat="1" applyFont="1" applyFill="1" applyBorder="1" applyAlignment="1" applyProtection="1">
      <alignment horizontal="center" vertical="center" wrapText="1" readingOrder="1"/>
      <protection locked="0"/>
    </xf>
    <xf numFmtId="0" fontId="0" fillId="0" borderId="8" xfId="0" applyBorder="1" applyAlignment="1">
      <alignment horizont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9" fontId="18" fillId="0" borderId="10" xfId="0" quotePrefix="1" applyNumberFormat="1" applyFont="1" applyBorder="1" applyAlignment="1" applyProtection="1">
      <alignment horizontal="left" vertical="center" wrapText="1"/>
      <protection locked="0"/>
    </xf>
    <xf numFmtId="49" fontId="18" fillId="0" borderId="11" xfId="0" quotePrefix="1" applyNumberFormat="1"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21" fillId="0" borderId="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3" xfId="0" applyFont="1" applyFill="1" applyBorder="1" applyAlignment="1">
      <alignment horizontal="center" vertical="center" wrapText="1"/>
    </xf>
    <xf numFmtId="164" fontId="4" fillId="0" borderId="7"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0" fontId="0" fillId="0" borderId="1"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3" borderId="2" xfId="0" applyFill="1" applyBorder="1" applyAlignment="1">
      <alignment horizontal="center"/>
    </xf>
    <xf numFmtId="0" fontId="0" fillId="3" borderId="0" xfId="0" applyFill="1" applyBorder="1" applyAlignment="1">
      <alignment horizontal="center"/>
    </xf>
    <xf numFmtId="0" fontId="0" fillId="3" borderId="22" xfId="0" applyFill="1" applyBorder="1" applyAlignment="1">
      <alignment horizontal="center"/>
    </xf>
    <xf numFmtId="0" fontId="5" fillId="4" borderId="2" xfId="0" applyFont="1" applyFill="1" applyBorder="1" applyAlignment="1">
      <alignment horizontal="left" vertical="center"/>
    </xf>
    <xf numFmtId="0" fontId="5" fillId="4" borderId="0" xfId="0" applyFont="1" applyFill="1" applyBorder="1" applyAlignment="1">
      <alignment horizontal="left" vertical="center"/>
    </xf>
    <xf numFmtId="0" fontId="5" fillId="4" borderId="22" xfId="0" applyFont="1" applyFill="1" applyBorder="1" applyAlignment="1">
      <alignment horizontal="left" vertical="center"/>
    </xf>
    <xf numFmtId="0" fontId="6" fillId="5" borderId="2" xfId="0" applyFont="1" applyFill="1" applyBorder="1" applyAlignment="1">
      <alignment horizontal="left" vertical="center"/>
    </xf>
    <xf numFmtId="0" fontId="6" fillId="5" borderId="0" xfId="0" applyFont="1" applyFill="1" applyBorder="1" applyAlignment="1">
      <alignment horizontal="left" vertical="center"/>
    </xf>
    <xf numFmtId="0" fontId="6" fillId="5" borderId="22" xfId="0" applyFont="1" applyFill="1" applyBorder="1" applyAlignment="1">
      <alignment horizontal="left" vertical="center"/>
    </xf>
    <xf numFmtId="0" fontId="7" fillId="0" borderId="2" xfId="0" applyFont="1" applyBorder="1" applyAlignment="1">
      <alignment vertical="center"/>
    </xf>
    <xf numFmtId="49" fontId="18" fillId="0" borderId="25" xfId="0" quotePrefix="1" applyNumberFormat="1" applyFont="1" applyBorder="1" applyAlignment="1" applyProtection="1">
      <alignment horizontal="left" vertical="center" wrapText="1"/>
      <protection locked="0"/>
    </xf>
    <xf numFmtId="0" fontId="2" fillId="0" borderId="2" xfId="0" applyFont="1" applyBorder="1"/>
    <xf numFmtId="0" fontId="19" fillId="0" borderId="26"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8" fillId="6" borderId="27" xfId="0" applyFont="1" applyFill="1" applyBorder="1" applyAlignment="1">
      <alignment horizontal="center" vertical="center" wrapText="1"/>
    </xf>
    <xf numFmtId="0" fontId="8" fillId="6" borderId="27"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7" fillId="0" borderId="2" xfId="0" applyFont="1" applyBorder="1" applyAlignment="1">
      <alignment vertical="center" wrapText="1"/>
    </xf>
    <xf numFmtId="0" fontId="9" fillId="0" borderId="0" xfId="0" applyFont="1" applyBorder="1" applyAlignment="1" applyProtection="1">
      <alignment horizontal="left" wrapText="1"/>
      <protection locked="0"/>
    </xf>
    <xf numFmtId="0" fontId="9" fillId="0" borderId="0" xfId="0" applyFont="1" applyBorder="1" applyAlignment="1" applyProtection="1">
      <alignment horizontal="left"/>
      <protection locked="0"/>
    </xf>
    <xf numFmtId="0" fontId="9" fillId="0" borderId="22" xfId="0" applyFont="1" applyBorder="1" applyAlignment="1" applyProtection="1">
      <alignment horizontal="left"/>
      <protection locked="0"/>
    </xf>
    <xf numFmtId="0" fontId="11" fillId="6" borderId="28" xfId="0" applyFont="1" applyFill="1" applyBorder="1" applyAlignment="1">
      <alignment horizontal="center" vertical="center" wrapText="1" readingOrder="1"/>
    </xf>
    <xf numFmtId="0" fontId="11" fillId="6" borderId="29" xfId="0" applyFont="1" applyFill="1" applyBorder="1" applyAlignment="1">
      <alignment horizontal="center" vertical="center" wrapText="1" readingOrder="1"/>
    </xf>
    <xf numFmtId="39" fontId="9" fillId="0" borderId="30" xfId="1" applyNumberFormat="1" applyFont="1" applyFill="1" applyBorder="1" applyAlignment="1" applyProtection="1">
      <alignment horizontal="center" vertical="center" wrapText="1" readingOrder="1"/>
      <protection locked="0"/>
    </xf>
    <xf numFmtId="10" fontId="9" fillId="7" borderId="31" xfId="2" applyNumberFormat="1" applyFont="1" applyFill="1" applyBorder="1" applyAlignment="1" applyProtection="1">
      <alignment horizontal="center" vertical="center" wrapText="1" readingOrder="1"/>
    </xf>
    <xf numFmtId="0" fontId="0" fillId="0" borderId="2" xfId="0" applyBorder="1"/>
    <xf numFmtId="0" fontId="0" fillId="0" borderId="0" xfId="0" applyBorder="1"/>
    <xf numFmtId="0" fontId="9" fillId="6" borderId="31" xfId="0" applyFont="1" applyFill="1" applyBorder="1" applyAlignment="1">
      <alignment vertical="top" wrapText="1"/>
    </xf>
    <xf numFmtId="0" fontId="13" fillId="8" borderId="32" xfId="0" applyFont="1" applyFill="1" applyBorder="1" applyAlignment="1">
      <alignment horizontal="center" vertical="center" wrapText="1" readingOrder="1"/>
    </xf>
    <xf numFmtId="0" fontId="13" fillId="8" borderId="33" xfId="0" applyFont="1" applyFill="1" applyBorder="1" applyAlignment="1">
      <alignment horizontal="center" vertical="center" wrapText="1" readingOrder="1"/>
    </xf>
    <xf numFmtId="0" fontId="0" fillId="0" borderId="2" xfId="0" applyBorder="1" applyAlignment="1">
      <alignment wrapText="1"/>
    </xf>
    <xf numFmtId="167" fontId="14" fillId="7" borderId="31" xfId="0" applyNumberFormat="1" applyFont="1" applyFill="1" applyBorder="1" applyAlignment="1" applyProtection="1">
      <alignment horizontal="center" vertical="center" wrapText="1" readingOrder="1"/>
      <protection locked="0"/>
    </xf>
    <xf numFmtId="0" fontId="7" fillId="0" borderId="2" xfId="0" applyFont="1" applyBorder="1" applyAlignment="1" applyProtection="1">
      <alignment vertical="center" wrapText="1"/>
      <protection locked="0"/>
    </xf>
    <xf numFmtId="0" fontId="6" fillId="5" borderId="2"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22" xfId="0" applyFont="1" applyFill="1" applyBorder="1" applyAlignment="1">
      <alignment horizontal="left" vertical="center" wrapText="1"/>
    </xf>
    <xf numFmtId="0" fontId="19" fillId="0" borderId="3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6" fillId="0" borderId="2" xfId="0" applyFont="1" applyBorder="1" applyAlignment="1">
      <alignment horizontal="left" vertical="center" wrapText="1"/>
    </xf>
    <xf numFmtId="0" fontId="16" fillId="0" borderId="0" xfId="0" applyFont="1" applyBorder="1" applyAlignment="1">
      <alignment horizontal="left" vertical="center" wrapText="1"/>
    </xf>
    <xf numFmtId="0" fontId="16" fillId="0" borderId="22" xfId="0" applyFont="1" applyBorder="1" applyAlignment="1">
      <alignment horizontal="left" vertical="center" wrapText="1"/>
    </xf>
    <xf numFmtId="0" fontId="9" fillId="0" borderId="2" xfId="0" applyFont="1" applyBorder="1" applyProtection="1">
      <protection locked="0"/>
    </xf>
    <xf numFmtId="0" fontId="9" fillId="0" borderId="0" xfId="0" applyFont="1" applyBorder="1" applyProtection="1">
      <protection locked="0"/>
    </xf>
    <xf numFmtId="0" fontId="9" fillId="0" borderId="6" xfId="0" applyFont="1" applyBorder="1" applyAlignment="1" applyProtection="1">
      <alignment horizontal="center"/>
      <protection locked="0"/>
    </xf>
    <xf numFmtId="0" fontId="2" fillId="0" borderId="36" xfId="0" applyFont="1" applyBorder="1" applyAlignment="1">
      <alignment vertical="top"/>
    </xf>
    <xf numFmtId="0" fontId="11" fillId="0" borderId="0"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9" fillId="0" borderId="22" xfId="0" applyFont="1" applyBorder="1" applyProtection="1">
      <protection locked="0"/>
    </xf>
    <xf numFmtId="0" fontId="9" fillId="0" borderId="4" xfId="0" applyFont="1" applyBorder="1" applyProtection="1">
      <protection locked="0"/>
    </xf>
    <xf numFmtId="0" fontId="9" fillId="0" borderId="5" xfId="0" applyFont="1" applyBorder="1" applyProtection="1">
      <protection locked="0"/>
    </xf>
    <xf numFmtId="0" fontId="9" fillId="0" borderId="6" xfId="0" applyFont="1" applyBorder="1" applyProtection="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border>
      <protection locked="0" hidden="0"/>
    </dxf>
    <dxf>
      <alignment horizontal="general" vertical="bottom" textRotation="0" wrapText="1" indent="0" justifyLastLine="0" shrinkToFit="0" readingOrder="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30:J31" totalsRowShown="0" headerRowDxfId="14" dataDxfId="12" headerRowBorderDxfId="13" tableBorderDxfId="11" totalsRowBorderDxfId="10">
  <autoFilter ref="A30:J31"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IF(G31&gt;0,G31/C31,0)</calculatedColumnFormula>
    </tableColumn>
    <tableColumn id="8" xr3:uid="{CAB2F777-24BA-4EFC-82F9-153B93171D9B}" name="Financiero _x000a_(%) _x000a_H=F/D" dataDxfId="0">
      <calculatedColumnFormula>IF(H31&gt;0,H31/D31,0)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7"/>
  <sheetViews>
    <sheetView tabSelected="1" view="pageBreakPreview" zoomScaleNormal="100" zoomScaleSheetLayoutView="100" workbookViewId="0">
      <selection activeCell="B11" sqref="B11:J11"/>
    </sheetView>
  </sheetViews>
  <sheetFormatPr baseColWidth="10" defaultRowHeight="15" x14ac:dyDescent="0.25"/>
  <cols>
    <col min="1" max="1" width="23" style="2" customWidth="1"/>
    <col min="2" max="2" width="19.85546875" style="2" bestFit="1" customWidth="1"/>
    <col min="3" max="10" width="12.7109375" style="2" customWidth="1"/>
    <col min="11" max="11" width="11.42578125" style="2"/>
  </cols>
  <sheetData>
    <row r="1" spans="1:11" ht="21.75" customHeight="1" x14ac:dyDescent="0.25">
      <c r="A1" s="36" t="s">
        <v>44</v>
      </c>
      <c r="B1" s="37"/>
      <c r="C1" s="37"/>
      <c r="D1" s="37"/>
      <c r="E1" s="37"/>
      <c r="F1" s="37"/>
      <c r="G1" s="37"/>
      <c r="H1" s="37"/>
      <c r="I1" s="37"/>
      <c r="J1" s="38"/>
      <c r="K1" s="1"/>
    </row>
    <row r="2" spans="1:11" ht="21.75" customHeight="1" thickBot="1" x14ac:dyDescent="0.3">
      <c r="A2" s="39" t="s">
        <v>0</v>
      </c>
      <c r="B2" s="40"/>
      <c r="C2" s="40"/>
      <c r="D2" s="40"/>
      <c r="E2" s="40"/>
      <c r="F2" s="40"/>
      <c r="G2" s="40"/>
      <c r="H2" s="41"/>
      <c r="I2" s="43" t="s">
        <v>1</v>
      </c>
      <c r="J2" s="42"/>
      <c r="K2" s="1"/>
    </row>
    <row r="3" spans="1:11" ht="21.75" customHeight="1" thickBot="1" x14ac:dyDescent="0.3">
      <c r="A3" s="28" t="s">
        <v>78</v>
      </c>
      <c r="B3" s="29"/>
      <c r="C3" s="29"/>
      <c r="D3" s="29"/>
      <c r="E3" s="29"/>
      <c r="F3" s="29"/>
      <c r="G3" s="29"/>
      <c r="H3" s="30"/>
      <c r="I3" s="45">
        <v>44272</v>
      </c>
      <c r="J3" s="44"/>
      <c r="K3" s="1"/>
    </row>
    <row r="4" spans="1:11" x14ac:dyDescent="0.25">
      <c r="A4" s="46"/>
      <c r="B4" s="27"/>
      <c r="C4" s="27"/>
      <c r="D4" s="47"/>
      <c r="E4" s="47"/>
      <c r="F4" s="47"/>
      <c r="G4" s="47"/>
      <c r="H4" s="47"/>
      <c r="I4" s="27"/>
      <c r="J4" s="48"/>
      <c r="K4" s="1"/>
    </row>
    <row r="5" spans="1:11" ht="3" customHeight="1" x14ac:dyDescent="0.25">
      <c r="A5" s="49"/>
      <c r="B5" s="50"/>
      <c r="C5" s="50"/>
      <c r="D5" s="50"/>
      <c r="E5" s="50"/>
      <c r="F5" s="50"/>
      <c r="G5" s="50"/>
      <c r="H5" s="50"/>
      <c r="I5" s="50"/>
      <c r="J5" s="51"/>
      <c r="K5" s="1"/>
    </row>
    <row r="6" spans="1:11" ht="15.75" x14ac:dyDescent="0.25">
      <c r="A6" s="52" t="s">
        <v>2</v>
      </c>
      <c r="B6" s="53"/>
      <c r="C6" s="53"/>
      <c r="D6" s="53"/>
      <c r="E6" s="53"/>
      <c r="F6" s="53"/>
      <c r="G6" s="53"/>
      <c r="H6" s="53"/>
      <c r="I6" s="53"/>
      <c r="J6" s="54"/>
      <c r="K6" s="1"/>
    </row>
    <row r="7" spans="1:11" ht="15.75" x14ac:dyDescent="0.25">
      <c r="A7" s="55" t="s">
        <v>3</v>
      </c>
      <c r="B7" s="56"/>
      <c r="C7" s="56"/>
      <c r="D7" s="56"/>
      <c r="E7" s="56"/>
      <c r="F7" s="56"/>
      <c r="G7" s="56"/>
      <c r="H7" s="56"/>
      <c r="I7" s="56"/>
      <c r="J7" s="57"/>
      <c r="K7" s="1"/>
    </row>
    <row r="8" spans="1:11" x14ac:dyDescent="0.25">
      <c r="A8" s="58" t="s">
        <v>4</v>
      </c>
      <c r="B8" s="31" t="s">
        <v>49</v>
      </c>
      <c r="C8" s="32"/>
      <c r="D8" s="32"/>
      <c r="E8" s="32"/>
      <c r="F8" s="32"/>
      <c r="G8" s="32"/>
      <c r="H8" s="32"/>
      <c r="I8" s="32"/>
      <c r="J8" s="59"/>
      <c r="K8" s="1"/>
    </row>
    <row r="9" spans="1:11" x14ac:dyDescent="0.25">
      <c r="A9" s="60" t="s">
        <v>31</v>
      </c>
      <c r="B9" s="31" t="s">
        <v>50</v>
      </c>
      <c r="C9" s="32"/>
      <c r="D9" s="32"/>
      <c r="E9" s="32"/>
      <c r="F9" s="32"/>
      <c r="G9" s="32"/>
      <c r="H9" s="32"/>
      <c r="I9" s="32"/>
      <c r="J9" s="59"/>
      <c r="K9" s="1"/>
    </row>
    <row r="10" spans="1:11" x14ac:dyDescent="0.25">
      <c r="A10" s="60" t="s">
        <v>32</v>
      </c>
      <c r="B10" s="31" t="s">
        <v>51</v>
      </c>
      <c r="C10" s="32"/>
      <c r="D10" s="32"/>
      <c r="E10" s="32"/>
      <c r="F10" s="32"/>
      <c r="G10" s="32"/>
      <c r="H10" s="32"/>
      <c r="I10" s="32"/>
      <c r="J10" s="59"/>
      <c r="K10" s="1"/>
    </row>
    <row r="11" spans="1:11" ht="30.75" customHeight="1" x14ac:dyDescent="0.25">
      <c r="A11" s="58" t="s">
        <v>5</v>
      </c>
      <c r="B11" s="33" t="s">
        <v>58</v>
      </c>
      <c r="C11" s="34"/>
      <c r="D11" s="34"/>
      <c r="E11" s="34"/>
      <c r="F11" s="34"/>
      <c r="G11" s="34"/>
      <c r="H11" s="34"/>
      <c r="I11" s="34"/>
      <c r="J11" s="61"/>
    </row>
    <row r="12" spans="1:11" ht="42.75" customHeight="1" x14ac:dyDescent="0.25">
      <c r="A12" s="58" t="s">
        <v>6</v>
      </c>
      <c r="B12" s="35" t="s">
        <v>59</v>
      </c>
      <c r="C12" s="62"/>
      <c r="D12" s="62"/>
      <c r="E12" s="62"/>
      <c r="F12" s="62"/>
      <c r="G12" s="62"/>
      <c r="H12" s="62"/>
      <c r="I12" s="62"/>
      <c r="J12" s="63"/>
    </row>
    <row r="13" spans="1:11" ht="15.75" x14ac:dyDescent="0.25">
      <c r="A13" s="52" t="s">
        <v>7</v>
      </c>
      <c r="B13" s="53"/>
      <c r="C13" s="53"/>
      <c r="D13" s="53"/>
      <c r="E13" s="53"/>
      <c r="F13" s="53"/>
      <c r="G13" s="53"/>
      <c r="H13" s="53"/>
      <c r="I13" s="53"/>
      <c r="J13" s="54"/>
    </row>
    <row r="14" spans="1:11" ht="27.75" customHeight="1" x14ac:dyDescent="0.25">
      <c r="A14" s="58" t="s">
        <v>8</v>
      </c>
      <c r="B14" s="9">
        <v>3</v>
      </c>
      <c r="C14" s="11" t="s">
        <v>60</v>
      </c>
      <c r="D14" s="11"/>
      <c r="E14" s="11"/>
      <c r="F14" s="11"/>
      <c r="G14" s="11"/>
      <c r="H14" s="11"/>
      <c r="I14" s="11"/>
      <c r="J14" s="64"/>
    </row>
    <row r="15" spans="1:11" ht="26.25" customHeight="1" x14ac:dyDescent="0.25">
      <c r="A15" s="58" t="s">
        <v>9</v>
      </c>
      <c r="B15" s="3">
        <v>3.5</v>
      </c>
      <c r="C15" s="11" t="s">
        <v>61</v>
      </c>
      <c r="D15" s="11"/>
      <c r="E15" s="11"/>
      <c r="F15" s="11"/>
      <c r="G15" s="11"/>
      <c r="H15" s="11"/>
      <c r="I15" s="11"/>
      <c r="J15" s="64"/>
    </row>
    <row r="16" spans="1:11" ht="26.25" customHeight="1" x14ac:dyDescent="0.25">
      <c r="A16" s="58" t="s">
        <v>10</v>
      </c>
      <c r="B16" s="3" t="s">
        <v>63</v>
      </c>
      <c r="C16" s="16" t="s">
        <v>62</v>
      </c>
      <c r="D16" s="16"/>
      <c r="E16" s="16"/>
      <c r="F16" s="16"/>
      <c r="G16" s="16"/>
      <c r="H16" s="16"/>
      <c r="I16" s="16"/>
      <c r="J16" s="65"/>
    </row>
    <row r="17" spans="1:11" ht="26.25" customHeight="1" x14ac:dyDescent="0.25">
      <c r="A17" s="58" t="s">
        <v>72</v>
      </c>
      <c r="B17" s="3"/>
      <c r="C17" s="14" t="s">
        <v>65</v>
      </c>
      <c r="D17" s="15"/>
      <c r="E17" s="15"/>
      <c r="F17" s="15"/>
      <c r="G17" s="15"/>
      <c r="H17" s="15"/>
      <c r="I17" s="15"/>
      <c r="J17" s="66"/>
    </row>
    <row r="18" spans="1:11" ht="31.5" customHeight="1" x14ac:dyDescent="0.25">
      <c r="A18" s="58" t="s">
        <v>73</v>
      </c>
      <c r="B18" s="3"/>
      <c r="C18" s="11" t="s">
        <v>64</v>
      </c>
      <c r="D18" s="11"/>
      <c r="E18" s="11"/>
      <c r="F18" s="11"/>
      <c r="G18" s="11"/>
      <c r="H18" s="11"/>
      <c r="I18" s="11"/>
      <c r="J18" s="64"/>
    </row>
    <row r="19" spans="1:11" ht="15.75" x14ac:dyDescent="0.25">
      <c r="A19" s="52" t="s">
        <v>11</v>
      </c>
      <c r="B19" s="53"/>
      <c r="C19" s="53"/>
      <c r="D19" s="53"/>
      <c r="E19" s="53"/>
      <c r="F19" s="53"/>
      <c r="G19" s="53"/>
      <c r="H19" s="53"/>
      <c r="I19" s="53"/>
      <c r="J19" s="54"/>
    </row>
    <row r="20" spans="1:11" ht="29.25" customHeight="1" x14ac:dyDescent="0.25">
      <c r="A20" s="58" t="s">
        <v>55</v>
      </c>
      <c r="B20" s="62" t="s">
        <v>52</v>
      </c>
      <c r="C20" s="62"/>
      <c r="D20" s="62"/>
      <c r="E20" s="62"/>
      <c r="F20" s="62"/>
      <c r="G20" s="62"/>
      <c r="H20" s="62"/>
      <c r="I20" s="62"/>
      <c r="J20" s="63"/>
    </row>
    <row r="21" spans="1:11" ht="33" customHeight="1" x14ac:dyDescent="0.25">
      <c r="A21" s="67" t="s">
        <v>56</v>
      </c>
      <c r="B21" s="62" t="s">
        <v>53</v>
      </c>
      <c r="C21" s="62"/>
      <c r="D21" s="62"/>
      <c r="E21" s="62"/>
      <c r="F21" s="62"/>
      <c r="G21" s="62"/>
      <c r="H21" s="62"/>
      <c r="I21" s="62"/>
      <c r="J21" s="63"/>
    </row>
    <row r="22" spans="1:11" ht="33" customHeight="1" x14ac:dyDescent="0.25">
      <c r="A22" s="67" t="s">
        <v>57</v>
      </c>
      <c r="B22" s="62" t="s">
        <v>54</v>
      </c>
      <c r="C22" s="62"/>
      <c r="D22" s="62"/>
      <c r="E22" s="62"/>
      <c r="F22" s="62"/>
      <c r="G22" s="62"/>
      <c r="H22" s="62"/>
      <c r="I22" s="62"/>
      <c r="J22" s="63"/>
    </row>
    <row r="23" spans="1:11" ht="34.5" customHeight="1" x14ac:dyDescent="0.25">
      <c r="A23" s="67" t="s">
        <v>74</v>
      </c>
      <c r="B23" s="68" t="s">
        <v>75</v>
      </c>
      <c r="C23" s="69"/>
      <c r="D23" s="69"/>
      <c r="E23" s="69"/>
      <c r="F23" s="69"/>
      <c r="G23" s="69"/>
      <c r="H23" s="69"/>
      <c r="I23" s="69"/>
      <c r="J23" s="70"/>
    </row>
    <row r="24" spans="1:11" ht="15.75" x14ac:dyDescent="0.25">
      <c r="A24" s="52" t="s">
        <v>12</v>
      </c>
      <c r="B24" s="53"/>
      <c r="C24" s="53"/>
      <c r="D24" s="53"/>
      <c r="E24" s="53"/>
      <c r="F24" s="53"/>
      <c r="G24" s="53"/>
      <c r="H24" s="53"/>
      <c r="I24" s="53"/>
      <c r="J24" s="54"/>
    </row>
    <row r="25" spans="1:11" ht="15.75" x14ac:dyDescent="0.25">
      <c r="A25" s="55" t="s">
        <v>13</v>
      </c>
      <c r="B25" s="56"/>
      <c r="C25" s="56"/>
      <c r="D25" s="56"/>
      <c r="E25" s="56"/>
      <c r="F25" s="56"/>
      <c r="G25" s="56"/>
      <c r="H25" s="56"/>
      <c r="I25" s="56"/>
      <c r="J25" s="57"/>
      <c r="K25" s="1"/>
    </row>
    <row r="26" spans="1:11" ht="15" customHeight="1" x14ac:dyDescent="0.25">
      <c r="A26" s="71" t="s">
        <v>14</v>
      </c>
      <c r="B26" s="17"/>
      <c r="C26" s="18" t="s">
        <v>15</v>
      </c>
      <c r="D26" s="19"/>
      <c r="E26" s="19"/>
      <c r="F26" s="19" t="s">
        <v>16</v>
      </c>
      <c r="G26" s="19"/>
      <c r="H26" s="17"/>
      <c r="I26" s="18" t="s">
        <v>17</v>
      </c>
      <c r="J26" s="72"/>
    </row>
    <row r="27" spans="1:11" x14ac:dyDescent="0.25">
      <c r="A27" s="73">
        <v>349483373</v>
      </c>
      <c r="B27" s="20"/>
      <c r="C27" s="24">
        <v>409102168.38</v>
      </c>
      <c r="D27" s="25"/>
      <c r="E27" s="26"/>
      <c r="F27" s="24">
        <v>346379358.99000001</v>
      </c>
      <c r="G27" s="25"/>
      <c r="H27" s="26"/>
      <c r="I27" s="21">
        <f>+IF(F27&gt;0,F27/C27,0)</f>
        <v>0.84668179677860067</v>
      </c>
      <c r="J27" s="74"/>
    </row>
    <row r="28" spans="1:11" ht="15.75" x14ac:dyDescent="0.25">
      <c r="A28" s="55" t="s">
        <v>18</v>
      </c>
      <c r="B28" s="56"/>
      <c r="C28" s="56"/>
      <c r="D28" s="56"/>
      <c r="E28" s="56"/>
      <c r="F28" s="56"/>
      <c r="G28" s="56"/>
      <c r="H28" s="56"/>
      <c r="I28" s="56"/>
      <c r="J28" s="57"/>
      <c r="K28" s="1"/>
    </row>
    <row r="29" spans="1:11" x14ac:dyDescent="0.25">
      <c r="A29" s="75"/>
      <c r="B29" s="76"/>
      <c r="C29" s="22" t="s">
        <v>19</v>
      </c>
      <c r="D29" s="23"/>
      <c r="E29" s="22" t="s">
        <v>37</v>
      </c>
      <c r="F29" s="23"/>
      <c r="G29" s="22" t="s">
        <v>33</v>
      </c>
      <c r="H29" s="22"/>
      <c r="I29" s="22" t="s">
        <v>20</v>
      </c>
      <c r="J29" s="77"/>
    </row>
    <row r="30" spans="1:11" ht="38.25" x14ac:dyDescent="0.25">
      <c r="A30" s="78" t="s">
        <v>21</v>
      </c>
      <c r="B30" s="4" t="s">
        <v>22</v>
      </c>
      <c r="C30" s="4" t="s">
        <v>34</v>
      </c>
      <c r="D30" s="4" t="s">
        <v>35</v>
      </c>
      <c r="E30" s="4" t="s">
        <v>38</v>
      </c>
      <c r="F30" s="4" t="s">
        <v>39</v>
      </c>
      <c r="G30" s="4" t="s">
        <v>40</v>
      </c>
      <c r="H30" s="4" t="s">
        <v>41</v>
      </c>
      <c r="I30" s="4" t="s">
        <v>42</v>
      </c>
      <c r="J30" s="79" t="s">
        <v>43</v>
      </c>
    </row>
    <row r="31" spans="1:11" ht="45" x14ac:dyDescent="0.25">
      <c r="A31" s="80" t="s">
        <v>66</v>
      </c>
      <c r="B31" s="5" t="s">
        <v>67</v>
      </c>
      <c r="C31" s="6">
        <v>104827</v>
      </c>
      <c r="D31" s="7">
        <v>338683372</v>
      </c>
      <c r="E31" s="6">
        <v>104827</v>
      </c>
      <c r="F31" s="7">
        <v>338683372</v>
      </c>
      <c r="G31" s="6">
        <v>104827</v>
      </c>
      <c r="H31" s="7">
        <v>338683372</v>
      </c>
      <c r="I31" s="8">
        <f>IF(G31&gt;0,G31/C31,0)</f>
        <v>1</v>
      </c>
      <c r="J31" s="81">
        <f>IF(H31&gt;0,H31/D31,0)</f>
        <v>1</v>
      </c>
    </row>
    <row r="32" spans="1:11" ht="15.75" x14ac:dyDescent="0.25">
      <c r="A32" s="52" t="s">
        <v>23</v>
      </c>
      <c r="B32" s="53"/>
      <c r="C32" s="53"/>
      <c r="D32" s="53"/>
      <c r="E32" s="53"/>
      <c r="F32" s="53"/>
      <c r="G32" s="53"/>
      <c r="H32" s="53"/>
      <c r="I32" s="53"/>
      <c r="J32" s="54"/>
    </row>
    <row r="33" spans="1:11" ht="15.75" x14ac:dyDescent="0.25">
      <c r="A33" s="55" t="s">
        <v>24</v>
      </c>
      <c r="B33" s="56"/>
      <c r="C33" s="56"/>
      <c r="D33" s="56"/>
      <c r="E33" s="56"/>
      <c r="F33" s="56"/>
      <c r="G33" s="56"/>
      <c r="H33" s="56"/>
      <c r="I33" s="56"/>
      <c r="J33" s="57"/>
      <c r="K33" s="1"/>
    </row>
    <row r="34" spans="1:11" ht="15" customHeight="1" x14ac:dyDescent="0.25">
      <c r="A34" s="82" t="s">
        <v>25</v>
      </c>
      <c r="B34" s="62" t="s">
        <v>68</v>
      </c>
      <c r="C34" s="62"/>
      <c r="D34" s="62"/>
      <c r="E34" s="62"/>
      <c r="F34" s="62"/>
      <c r="G34" s="62"/>
      <c r="H34" s="62"/>
      <c r="I34" s="62"/>
      <c r="J34" s="63"/>
    </row>
    <row r="35" spans="1:11" ht="64.5" customHeight="1" x14ac:dyDescent="0.25">
      <c r="A35" s="82" t="s">
        <v>26</v>
      </c>
      <c r="B35" s="62" t="s">
        <v>77</v>
      </c>
      <c r="C35" s="62"/>
      <c r="D35" s="62"/>
      <c r="E35" s="62"/>
      <c r="F35" s="62"/>
      <c r="G35" s="62"/>
      <c r="H35" s="62"/>
      <c r="I35" s="62"/>
      <c r="J35" s="63"/>
    </row>
    <row r="36" spans="1:11" ht="85.5" customHeight="1" x14ac:dyDescent="0.25">
      <c r="A36" s="82" t="s">
        <v>27</v>
      </c>
      <c r="B36" s="62" t="s">
        <v>69</v>
      </c>
      <c r="C36" s="62"/>
      <c r="D36" s="62"/>
      <c r="E36" s="62"/>
      <c r="F36" s="62"/>
      <c r="G36" s="62"/>
      <c r="H36" s="62"/>
      <c r="I36" s="62"/>
      <c r="J36" s="63"/>
    </row>
    <row r="37" spans="1:11" ht="30" x14ac:dyDescent="0.25">
      <c r="A37" s="82" t="s">
        <v>28</v>
      </c>
      <c r="B37" s="62" t="s">
        <v>70</v>
      </c>
      <c r="C37" s="62"/>
      <c r="D37" s="62"/>
      <c r="E37" s="62"/>
      <c r="F37" s="62"/>
      <c r="G37" s="62"/>
      <c r="H37" s="62"/>
      <c r="I37" s="62"/>
      <c r="J37" s="63"/>
    </row>
    <row r="38" spans="1:11" ht="15.75" x14ac:dyDescent="0.25">
      <c r="A38" s="52" t="s">
        <v>29</v>
      </c>
      <c r="B38" s="53"/>
      <c r="C38" s="53"/>
      <c r="D38" s="53"/>
      <c r="E38" s="53"/>
      <c r="F38" s="53"/>
      <c r="G38" s="53"/>
      <c r="H38" s="53"/>
      <c r="I38" s="53"/>
      <c r="J38" s="54"/>
    </row>
    <row r="39" spans="1:11" ht="15.75" x14ac:dyDescent="0.25">
      <c r="A39" s="83" t="s">
        <v>30</v>
      </c>
      <c r="B39" s="84"/>
      <c r="C39" s="84"/>
      <c r="D39" s="84"/>
      <c r="E39" s="84"/>
      <c r="F39" s="84"/>
      <c r="G39" s="84"/>
      <c r="H39" s="84"/>
      <c r="I39" s="84"/>
      <c r="J39" s="85"/>
      <c r="K39" s="1"/>
    </row>
    <row r="40" spans="1:11" ht="135.75" customHeight="1" x14ac:dyDescent="0.25">
      <c r="A40" s="86" t="s">
        <v>76</v>
      </c>
      <c r="B40" s="13"/>
      <c r="C40" s="13"/>
      <c r="D40" s="13"/>
      <c r="E40" s="13"/>
      <c r="F40" s="13"/>
      <c r="G40" s="13"/>
      <c r="H40" s="13"/>
      <c r="I40" s="13"/>
      <c r="J40" s="87"/>
    </row>
    <row r="41" spans="1:11" ht="27.75" customHeight="1" x14ac:dyDescent="0.25">
      <c r="A41" s="88"/>
      <c r="B41" s="89"/>
      <c r="C41" s="89"/>
      <c r="D41" s="89"/>
      <c r="E41" s="89"/>
      <c r="F41" s="89"/>
      <c r="G41" s="89"/>
      <c r="H41" s="89"/>
      <c r="I41" s="89"/>
      <c r="J41" s="90"/>
    </row>
    <row r="42" spans="1:11" ht="30.75" customHeight="1" x14ac:dyDescent="0.25">
      <c r="A42" s="91" t="s">
        <v>36</v>
      </c>
      <c r="B42" s="92"/>
      <c r="C42" s="92"/>
      <c r="D42" s="92"/>
      <c r="E42" s="92"/>
      <c r="F42" s="92"/>
      <c r="G42" s="92"/>
      <c r="H42" s="92"/>
      <c r="I42" s="92"/>
      <c r="J42" s="93"/>
    </row>
    <row r="43" spans="1:11" ht="15.75" thickBot="1" x14ac:dyDescent="0.3">
      <c r="A43" s="94"/>
      <c r="B43" s="95"/>
      <c r="C43" s="95"/>
      <c r="D43" s="95"/>
      <c r="E43" s="95"/>
      <c r="F43" s="95"/>
      <c r="G43" s="12"/>
      <c r="H43" s="12"/>
      <c r="I43" s="12"/>
      <c r="J43" s="96"/>
    </row>
    <row r="44" spans="1:11" x14ac:dyDescent="0.25">
      <c r="A44" s="97" t="s">
        <v>45</v>
      </c>
      <c r="B44" s="10">
        <v>349483373</v>
      </c>
      <c r="C44" s="95"/>
      <c r="D44" s="95"/>
      <c r="E44" s="95"/>
      <c r="F44" s="95"/>
      <c r="G44" s="98" t="s">
        <v>71</v>
      </c>
      <c r="H44" s="98"/>
      <c r="I44" s="98"/>
      <c r="J44" s="99"/>
    </row>
    <row r="45" spans="1:11" x14ac:dyDescent="0.25">
      <c r="A45" s="97" t="s">
        <v>46</v>
      </c>
      <c r="B45" s="10">
        <v>372329104</v>
      </c>
      <c r="C45" s="95"/>
      <c r="D45" s="95"/>
      <c r="E45" s="95"/>
      <c r="F45" s="95"/>
      <c r="G45" s="98" t="s">
        <v>48</v>
      </c>
      <c r="H45" s="98"/>
      <c r="I45" s="98"/>
      <c r="J45" s="99"/>
    </row>
    <row r="46" spans="1:11" x14ac:dyDescent="0.25">
      <c r="A46" s="97" t="s">
        <v>47</v>
      </c>
      <c r="B46" s="10">
        <v>392215160.79000002</v>
      </c>
      <c r="C46" s="95"/>
      <c r="D46" s="95"/>
      <c r="E46" s="95"/>
      <c r="F46" s="95"/>
      <c r="G46" s="95"/>
      <c r="H46" s="95"/>
      <c r="I46" s="95"/>
      <c r="J46" s="100"/>
    </row>
    <row r="47" spans="1:11" ht="15.75" thickBot="1" x14ac:dyDescent="0.3">
      <c r="A47" s="101"/>
      <c r="B47" s="102"/>
      <c r="C47" s="102"/>
      <c r="D47" s="102"/>
      <c r="E47" s="102"/>
      <c r="F47" s="102"/>
      <c r="G47" s="102"/>
      <c r="H47" s="102"/>
      <c r="I47" s="102"/>
      <c r="J47" s="103"/>
    </row>
  </sheetData>
  <mergeCells count="53">
    <mergeCell ref="A1:J1"/>
    <mergeCell ref="A2:H2"/>
    <mergeCell ref="A3:H3"/>
    <mergeCell ref="I2:J2"/>
    <mergeCell ref="I3:J3"/>
    <mergeCell ref="B8:J8"/>
    <mergeCell ref="B11:J11"/>
    <mergeCell ref="B12:J12"/>
    <mergeCell ref="A13:J13"/>
    <mergeCell ref="C14:J14"/>
    <mergeCell ref="B9:J9"/>
    <mergeCell ref="B10:J10"/>
    <mergeCell ref="A5:J5"/>
    <mergeCell ref="A6:J6"/>
    <mergeCell ref="A7:J7"/>
    <mergeCell ref="A4:J4"/>
    <mergeCell ref="B34:J34"/>
    <mergeCell ref="B35:J35"/>
    <mergeCell ref="B36:J36"/>
    <mergeCell ref="B37:J37"/>
    <mergeCell ref="A27:B27"/>
    <mergeCell ref="I27:J27"/>
    <mergeCell ref="A28:J28"/>
    <mergeCell ref="C29:D29"/>
    <mergeCell ref="G29:H29"/>
    <mergeCell ref="I29:J29"/>
    <mergeCell ref="E29:F29"/>
    <mergeCell ref="C27:E27"/>
    <mergeCell ref="F27:H27"/>
    <mergeCell ref="A32:J32"/>
    <mergeCell ref="A33:J33"/>
    <mergeCell ref="A24:J24"/>
    <mergeCell ref="A25:J25"/>
    <mergeCell ref="A26:B26"/>
    <mergeCell ref="I26:J26"/>
    <mergeCell ref="C26:E26"/>
    <mergeCell ref="F26:H26"/>
    <mergeCell ref="C15:J15"/>
    <mergeCell ref="G43:J43"/>
    <mergeCell ref="G44:J44"/>
    <mergeCell ref="G45:J45"/>
    <mergeCell ref="A38:J38"/>
    <mergeCell ref="A39:J39"/>
    <mergeCell ref="A40:J40"/>
    <mergeCell ref="A42:J42"/>
    <mergeCell ref="C18:J18"/>
    <mergeCell ref="C17:J17"/>
    <mergeCell ref="B23:J23"/>
    <mergeCell ref="C16:J16"/>
    <mergeCell ref="A19:J19"/>
    <mergeCell ref="B20:J20"/>
    <mergeCell ref="B21:J21"/>
    <mergeCell ref="B22:J22"/>
  </mergeCells>
  <phoneticPr fontId="20" type="noConversion"/>
  <dataValidations count="16">
    <dataValidation allowBlank="1" showInputMessage="1" showErrorMessage="1" prompt="Monto ejecutado en el trimestre" sqref="H30:H31" xr:uid="{90E46E24-8E3F-4224-9F5D-F387CD76556E}"/>
    <dataValidation allowBlank="1" showInputMessage="1" showErrorMessage="1" prompt="Meta alcanzada en el trimestre" sqref="G30" xr:uid="{078E0B3D-C3D5-4323-9A6F-7DD5AA0A91C9}"/>
    <dataValidation allowBlank="1" showInputMessage="1" showErrorMessage="1" prompt="Monto presupuestado para el producto" sqref="D30:D31 F30:F31 B44:B45" xr:uid="{247AEBBA-5BB4-404D-982B-514E41C68A75}"/>
    <dataValidation allowBlank="1" showInputMessage="1" showErrorMessage="1" prompt="Meta anual del indicador" sqref="C30:C31 E30:E31 G31" xr:uid="{F1CB8B99-164D-4F51-9E69-AECE57493A93}"/>
    <dataValidation allowBlank="1" showInputMessage="1" showErrorMessage="1" prompt="Nombre del indicador" sqref="B30:B31" xr:uid="{3FF3C7F1-052B-4689-97E1-0EEC782A6AE3}"/>
    <dataValidation allowBlank="1" showInputMessage="1" showErrorMessage="1" prompt="Nombre de cada producto" sqref="A30" xr:uid="{2947E0C5-61A1-48DD-8DCD-04F9232477FC}"/>
    <dataValidation allowBlank="1" showInputMessage="1" showErrorMessage="1" prompt="¿En qué consiste el programa?" sqref="B21:J22" xr:uid="{C8D9F763-0A9E-4C14-B9B6-FD1605E1BCD0}"/>
    <dataValidation allowBlank="1" showInputMessage="1" showErrorMessage="1" prompt="Presupuesto del programa" sqref="A27:C27 F27" xr:uid="{2C90DB71-EB15-47FB-969B-D3C6779E55E0}"/>
    <dataValidation allowBlank="1" showInputMessage="1" showErrorMessage="1" prompt="Oportunidades de mejora identificadas" sqref="A40:J41" xr:uid="{DA848EFB-3FC8-4206-B557-B09F4E34DBE3}"/>
    <dataValidation allowBlank="1" showInputMessage="1" showErrorMessage="1" prompt="De existir desvío, explicar razones." sqref="B37:J37" xr:uid="{15752D16-318A-466B-84D2-F16C378EE918}"/>
    <dataValidation allowBlank="1" showInputMessage="1" showErrorMessage="1" prompt="1. Describir lo plasmado en el presupuesto_x000a_2. Describir lo alcanzado en términos financieros y de producción " sqref="B36:J36" xr:uid="{A72D67B3-A10B-4E8F-9A22-A756D2816C9A}"/>
    <dataValidation allowBlank="1" showInputMessage="1" showErrorMessage="1" prompt="¿En qué consiste el producto? su objetivo" sqref="B35:J35" xr:uid="{D80F669C-8E6E-42C8-81E6-048E00B37B26}"/>
    <dataValidation allowBlank="1" showInputMessage="1" showErrorMessage="1" prompt="Nombre del producto" sqref="B34:J34" xr:uid="{6D207D43-354C-4C00-8A80-5CA169C9156A}"/>
    <dataValidation allowBlank="1" showInputMessage="1" showErrorMessage="1" prompt="¿A quién va dirigido el programa?, ¿qué característica tiene esta población que requiere ser beneficiada?" sqref="B22:J22" xr:uid="{DE070CEF-149D-4C91-9E5F-9C7C244C27E7}"/>
    <dataValidation allowBlank="1" showInputMessage="1" prompt="Nombre del capítulo" sqref="B8:J10" xr:uid="{CD3169BF-DE9C-4F81-9EC4-40D5D2C91DFC}"/>
    <dataValidation allowBlank="1" sqref="A8" xr:uid="{4E4D531B-D39C-42CD-8509-9C2E6575184D}"/>
  </dataValidations>
  <pageMargins left="0.7" right="0.7" top="0.75" bottom="0.75" header="0.3" footer="0.3"/>
  <pageSetup paperSize="5" scale="62" orientation="portrait" r:id="rId1"/>
  <ignoredErrors>
    <ignoredError sqref="I31:J31" unlocked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Yeraldin Vásquez Gil</cp:lastModifiedBy>
  <cp:lastPrinted>2022-09-15T19:09:32Z</cp:lastPrinted>
  <dcterms:created xsi:type="dcterms:W3CDTF">2021-03-22T15:50:10Z</dcterms:created>
  <dcterms:modified xsi:type="dcterms:W3CDTF">2022-09-15T19:09:41Z</dcterms:modified>
</cp:coreProperties>
</file>