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IMPRIMIR\AÑO 2023\INFORME MARZO 2023\"/>
    </mc:Choice>
  </mc:AlternateContent>
  <xr:revisionPtr revIDLastSave="0" documentId="8_{3DA059DC-F16E-4AC6-A33D-0A9C2D4586E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7" i="1" l="1"/>
  <c r="C39" i="1" s="1"/>
  <c r="C32" i="1"/>
  <c r="C28" i="1"/>
  <c r="C17" i="1"/>
  <c r="C19" i="1" s="1"/>
  <c r="C14" i="1"/>
  <c r="C20" i="1" l="1"/>
  <c r="C33" i="1"/>
  <c r="C40" i="1" s="1"/>
</calcChain>
</file>

<file path=xl/sharedStrings.xml><?xml version="1.0" encoding="utf-8"?>
<sst xmlns="http://schemas.openxmlformats.org/spreadsheetml/2006/main" count="33" uniqueCount="33">
  <si>
    <t>BALANCE GENERAL</t>
  </si>
  <si>
    <t>AL 31 DE MARZO 2023</t>
  </si>
  <si>
    <t>(VALORES EN RD$)</t>
  </si>
  <si>
    <t>ACTIVOS</t>
  </si>
  <si>
    <t>ACTIVOS CORRIENTES</t>
  </si>
  <si>
    <t xml:space="preserve">DISPONIBILIDADES  </t>
  </si>
  <si>
    <t>CUENTAS Y DOCUMENTOS POR COBRAR </t>
  </si>
  <si>
    <t>INVENTARIOS DE MERCANCIAS</t>
  </si>
  <si>
    <t>OTROS ACTIVOS</t>
  </si>
  <si>
    <t>TOTAL ACTIVOS CORRIENTES</t>
  </si>
  <si>
    <t>ACTIVOS NO CORRIENTES</t>
  </si>
  <si>
    <t>BIENES DE USO NETO</t>
  </si>
  <si>
    <t>ACTIVOS INTANGIBLES</t>
  </si>
  <si>
    <t>TOTAL ACTIVOS  NO CORRIENTES</t>
  </si>
  <si>
    <t>TOTAL ACTIVOS</t>
  </si>
  <si>
    <t>PASIVOS Y PATRIMONIO</t>
  </si>
  <si>
    <t>PASIVOS CORRIENTES</t>
  </si>
  <si>
    <t xml:space="preserve"> DEDUCCIONES Y RETENCIONES X PAGAR</t>
  </si>
  <si>
    <t>ACUMULACIONES  POR PAGAR</t>
  </si>
  <si>
    <t>CUENTAS POR PAGAR</t>
  </si>
  <si>
    <t xml:space="preserve">OTRAS CUENTAS POR PAGAR  </t>
  </si>
  <si>
    <t>TOTAL PASIVOS CORRIENTES</t>
  </si>
  <si>
    <t>PASIVOS  NO CORRIENTES</t>
  </si>
  <si>
    <t>PRESTAMOS X PAGAR A L. PLAZO</t>
  </si>
  <si>
    <t>TOTAL PASIVOS NO CORRIENTES</t>
  </si>
  <si>
    <t>TOTAL PASIVOS</t>
  </si>
  <si>
    <t>PATRIMONIO</t>
  </si>
  <si>
    <t>PATRIMONIO INSTITUCIONAL</t>
  </si>
  <si>
    <t>RESULTADO DE PERIODOS ANTERIORES</t>
  </si>
  <si>
    <t>RESULTADO DEL PERIODO</t>
  </si>
  <si>
    <t>TOTAL PATRIMONIO</t>
  </si>
  <si>
    <t>TOTAL PASIVOS Y PATRIMONIO</t>
  </si>
  <si>
    <t>INSTITUTO DEL TABACO DE LA REPÚBLICA DOMINICANA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</si>
</sst>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      &quot;;#,##0.00&quot;       &quot;;&quot;-&quot;#&quot;       &quot;;@&quot; &quot;"/>
    <numFmt numFmtId="165" formatCode="&quot; &quot;* #,##0.00&quot; &quot;;&quot; &quot;* &quot;(&quot;#,##0.00&quot;)&quot;;&quot; &quot;* &quot;-&quot;#&quot; &quot;;&quot; &quot;@&quot; &quot;"/>
    <numFmt numFmtId="166" formatCode="[$RD$-1C0A]&quot; &quot;#,##0.00;[Red]&quot;-&quot;[$RD$-1C0A]&quot; &quot;#,##0.00"/>
  </numFmts>
  <fonts count="15">
    <font>
      <sz val="11"/>
      <color rgb="FF000000"/>
      <name val="Liberation Sans1"/>
    </font>
    <font>
      <sz val="11"/>
      <color rgb="FF000000"/>
      <name val="Liberation Sans1"/>
    </font>
    <font>
      <b/>
      <i/>
      <sz val="16"/>
      <color rgb="FF000000"/>
      <name val="Liberation Sans1"/>
    </font>
    <font>
      <sz val="10"/>
      <color rgb="FF000000"/>
      <name val="Arial"/>
      <family val="2"/>
    </font>
    <font>
      <b/>
      <i/>
      <u/>
      <sz val="11"/>
      <color rgb="FF000000"/>
      <name val="Liberation Sans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0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u/>
      <sz val="9"/>
      <color rgb="FF000000"/>
      <name val="Times New Roman"/>
      <family val="1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3" fillId="0" borderId="0" applyBorder="0" applyProtection="0"/>
    <xf numFmtId="0" fontId="3" fillId="0" borderId="0" applyNumberFormat="0" applyBorder="0" applyProtection="0"/>
    <xf numFmtId="0" fontId="4" fillId="0" borderId="0" applyNumberFormat="0" applyBorder="0" applyProtection="0"/>
    <xf numFmtId="166" fontId="4" fillId="0" borderId="0" applyBorder="0" applyProtection="0"/>
  </cellStyleXfs>
  <cellXfs count="25">
    <xf numFmtId="0" fontId="0" fillId="0" borderId="0" xfId="0"/>
    <xf numFmtId="0" fontId="8" fillId="2" borderId="0" xfId="5" applyFont="1" applyFill="1" applyAlignment="1">
      <alignment horizontal="center"/>
    </xf>
    <xf numFmtId="0" fontId="9" fillId="2" borderId="0" xfId="5" applyFont="1" applyFill="1"/>
    <xf numFmtId="0" fontId="10" fillId="2" borderId="1" xfId="5" applyFont="1" applyFill="1" applyBorder="1" applyAlignment="1">
      <alignment horizontal="center"/>
    </xf>
    <xf numFmtId="0" fontId="10" fillId="2" borderId="0" xfId="5" applyFont="1" applyFill="1" applyAlignment="1">
      <alignment horizontal="left"/>
    </xf>
    <xf numFmtId="0" fontId="10" fillId="2" borderId="0" xfId="5" applyFont="1" applyFill="1"/>
    <xf numFmtId="0" fontId="11" fillId="2" borderId="0" xfId="5" applyFont="1" applyFill="1"/>
    <xf numFmtId="164" fontId="11" fillId="2" borderId="0" xfId="4" applyFont="1" applyFill="1" applyAlignment="1">
      <alignment horizontal="right"/>
    </xf>
    <xf numFmtId="0" fontId="11" fillId="2" borderId="0" xfId="5" applyFont="1" applyFill="1" applyAlignment="1">
      <alignment horizontal="right"/>
    </xf>
    <xf numFmtId="164" fontId="11" fillId="2" borderId="1" xfId="4" applyFont="1" applyFill="1" applyBorder="1" applyAlignment="1">
      <alignment horizontal="right"/>
    </xf>
    <xf numFmtId="164" fontId="10" fillId="2" borderId="0" xfId="4" applyFont="1" applyFill="1" applyAlignment="1">
      <alignment horizontal="right"/>
    </xf>
    <xf numFmtId="164" fontId="10" fillId="2" borderId="1" xfId="4" applyFont="1" applyFill="1" applyBorder="1" applyAlignment="1">
      <alignment horizontal="right"/>
    </xf>
    <xf numFmtId="0" fontId="12" fillId="2" borderId="0" xfId="5" applyFont="1" applyFill="1"/>
    <xf numFmtId="0" fontId="10" fillId="0" borderId="0" xfId="5" applyFont="1"/>
    <xf numFmtId="164" fontId="11" fillId="0" borderId="0" xfId="4" applyFont="1" applyAlignment="1">
      <alignment horizontal="right"/>
    </xf>
    <xf numFmtId="4" fontId="0" fillId="0" borderId="0" xfId="0" applyNumberFormat="1"/>
    <xf numFmtId="164" fontId="10" fillId="2" borderId="2" xfId="4" applyFont="1" applyFill="1" applyBorder="1" applyAlignment="1">
      <alignment horizontal="right"/>
    </xf>
    <xf numFmtId="0" fontId="10" fillId="2" borderId="3" xfId="5" applyFont="1" applyFill="1" applyBorder="1" applyAlignment="1">
      <alignment horizontal="right"/>
    </xf>
    <xf numFmtId="0" fontId="13" fillId="0" borderId="0" xfId="5" applyFont="1"/>
    <xf numFmtId="164" fontId="3" fillId="0" borderId="0" xfId="4"/>
    <xf numFmtId="0" fontId="14" fillId="0" borderId="0" xfId="0" applyFont="1"/>
    <xf numFmtId="0" fontId="14" fillId="0" borderId="0" xfId="0" applyFont="1" applyAlignment="1">
      <alignment horizontal="center"/>
    </xf>
    <xf numFmtId="0" fontId="5" fillId="2" borderId="0" xfId="5" applyFont="1" applyFill="1" applyAlignment="1">
      <alignment horizontal="center"/>
    </xf>
    <xf numFmtId="0" fontId="6" fillId="2" borderId="0" xfId="5" applyFont="1" applyFill="1" applyAlignment="1">
      <alignment horizontal="center"/>
    </xf>
    <xf numFmtId="0" fontId="7" fillId="2" borderId="0" xfId="5" applyFont="1" applyFill="1" applyAlignment="1">
      <alignment horizontal="center"/>
    </xf>
  </cellXfs>
  <cellStyles count="8">
    <cellStyle name="Heading" xfId="2" xr:uid="{00000000-0005-0000-0000-000000000000}"/>
    <cellStyle name="Heading1" xfId="3" xr:uid="{00000000-0005-0000-0000-000001000000}"/>
    <cellStyle name="Millares" xfId="1" builtinId="3" customBuiltin="1"/>
    <cellStyle name="Millares 2" xfId="4" xr:uid="{00000000-0005-0000-0000-000003000000}"/>
    <cellStyle name="Normal" xfId="0" builtinId="0" customBuiltin="1"/>
    <cellStyle name="Normal 3" xfId="5" xr:uid="{00000000-0005-0000-0000-000005000000}"/>
    <cellStyle name="Result" xfId="6" xr:uid="{00000000-0005-0000-0000-000006000000}"/>
    <cellStyle name="Result2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781049</xdr:colOff>
      <xdr:row>2</xdr:row>
      <xdr:rowOff>69988</xdr:rowOff>
    </xdr:from>
    <xdr:ext cx="1238469" cy="553733"/>
    <xdr:pic>
      <xdr:nvPicPr>
        <xdr:cNvPr id="3" name="2 Imagen">
          <a:extLst>
            <a:ext uri="{FF2B5EF4-FFF2-40B4-BE49-F238E27FC236}">
              <a16:creationId xmlns:a16="http://schemas.microsoft.com/office/drawing/2014/main" id="{83552601-BB1E-9563-3A9F-91A1CEBBC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371974" y="450988"/>
          <a:ext cx="1238469" cy="55373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52550</xdr:colOff>
      <xdr:row>2</xdr:row>
      <xdr:rowOff>26471</xdr:rowOff>
    </xdr:from>
    <xdr:ext cx="1228395" cy="770034"/>
    <xdr:pic>
      <xdr:nvPicPr>
        <xdr:cNvPr id="2" name="Imagen 4">
          <a:extLst>
            <a:ext uri="{FF2B5EF4-FFF2-40B4-BE49-F238E27FC236}">
              <a16:creationId xmlns:a16="http://schemas.microsoft.com/office/drawing/2014/main" id="{C290D46F-349F-D897-C6A8-FE9C6E464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481175" y="407471"/>
          <a:ext cx="1228395" cy="77003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52"/>
  <sheetViews>
    <sheetView tabSelected="1" workbookViewId="0">
      <selection activeCell="A42" sqref="A42"/>
    </sheetView>
  </sheetViews>
  <sheetFormatPr baseColWidth="10" defaultRowHeight="14.25"/>
  <cols>
    <col min="1" max="1" width="47.125" customWidth="1"/>
    <col min="2" max="2" width="13.875" customWidth="1"/>
    <col min="3" max="3" width="12.875" customWidth="1"/>
    <col min="4" max="4" width="6.125" customWidth="1"/>
    <col min="5" max="5" width="13.25" customWidth="1"/>
    <col min="6" max="6" width="11" customWidth="1"/>
    <col min="7" max="7" width="15.75" customWidth="1"/>
    <col min="8" max="8" width="11" customWidth="1"/>
  </cols>
  <sheetData>
    <row r="2" spans="1:3" ht="15.75">
      <c r="A2" s="22" t="s">
        <v>32</v>
      </c>
      <c r="B2" s="22"/>
      <c r="C2" s="22"/>
    </row>
    <row r="3" spans="1:3">
      <c r="A3" s="23" t="s">
        <v>0</v>
      </c>
      <c r="B3" s="23"/>
      <c r="C3" s="23"/>
    </row>
    <row r="4" spans="1:3">
      <c r="A4" s="24" t="s">
        <v>1</v>
      </c>
      <c r="B4" s="24"/>
      <c r="C4" s="24"/>
    </row>
    <row r="5" spans="1:3">
      <c r="A5" s="24" t="s">
        <v>2</v>
      </c>
      <c r="B5" s="24"/>
      <c r="C5" s="24"/>
    </row>
    <row r="6" spans="1:3">
      <c r="A6" s="1"/>
      <c r="B6" s="1"/>
      <c r="C6" s="1"/>
    </row>
    <row r="7" spans="1:3">
      <c r="A7" s="2"/>
      <c r="B7" s="2"/>
      <c r="C7" s="3">
        <v>2023</v>
      </c>
    </row>
    <row r="8" spans="1:3">
      <c r="A8" s="4" t="s">
        <v>3</v>
      </c>
      <c r="B8" s="5"/>
      <c r="C8" s="2"/>
    </row>
    <row r="9" spans="1:3">
      <c r="A9" s="5" t="s">
        <v>4</v>
      </c>
      <c r="B9" s="5"/>
      <c r="C9" s="2"/>
    </row>
    <row r="10" spans="1:3">
      <c r="A10" s="6" t="s">
        <v>5</v>
      </c>
      <c r="B10" s="6"/>
      <c r="C10" s="7">
        <v>85131223</v>
      </c>
    </row>
    <row r="11" spans="1:3">
      <c r="A11" s="6" t="s">
        <v>6</v>
      </c>
      <c r="B11" s="6"/>
      <c r="C11" s="7">
        <v>6083060</v>
      </c>
    </row>
    <row r="12" spans="1:3">
      <c r="A12" s="6" t="s">
        <v>7</v>
      </c>
      <c r="B12" s="6"/>
      <c r="C12" s="7">
        <v>23283680</v>
      </c>
    </row>
    <row r="13" spans="1:3">
      <c r="A13" s="6" t="s">
        <v>8</v>
      </c>
      <c r="B13" s="6"/>
      <c r="C13" s="9">
        <v>473245</v>
      </c>
    </row>
    <row r="14" spans="1:3">
      <c r="A14" s="5" t="s">
        <v>9</v>
      </c>
      <c r="B14" s="5"/>
      <c r="C14" s="10">
        <f>SUM(C10:C13)</f>
        <v>114971208</v>
      </c>
    </row>
    <row r="15" spans="1:3">
      <c r="A15" s="5"/>
      <c r="B15" s="5"/>
      <c r="C15" s="8"/>
    </row>
    <row r="16" spans="1:3">
      <c r="A16" s="5" t="s">
        <v>10</v>
      </c>
      <c r="B16" s="5"/>
      <c r="C16" s="6"/>
    </row>
    <row r="17" spans="1:5">
      <c r="A17" s="6" t="s">
        <v>11</v>
      </c>
      <c r="B17" s="6"/>
      <c r="C17" s="7">
        <f>36140683-C18</f>
        <v>35593339</v>
      </c>
    </row>
    <row r="18" spans="1:5">
      <c r="A18" s="6" t="s">
        <v>12</v>
      </c>
      <c r="B18" s="6"/>
      <c r="C18" s="9">
        <v>547344</v>
      </c>
    </row>
    <row r="19" spans="1:5">
      <c r="A19" s="5" t="s">
        <v>13</v>
      </c>
      <c r="B19" s="5"/>
      <c r="C19" s="11">
        <f>SUM(C17:C18)</f>
        <v>36140683</v>
      </c>
    </row>
    <row r="20" spans="1:5">
      <c r="A20" s="5" t="s">
        <v>14</v>
      </c>
      <c r="B20" s="5"/>
      <c r="C20" s="11">
        <f>+C14+C19</f>
        <v>151111891</v>
      </c>
    </row>
    <row r="21" spans="1:5">
      <c r="A21" s="5"/>
      <c r="B21" s="5"/>
      <c r="C21" s="5"/>
    </row>
    <row r="22" spans="1:5">
      <c r="A22" s="5" t="s">
        <v>15</v>
      </c>
      <c r="B22" s="5"/>
      <c r="C22" s="5"/>
    </row>
    <row r="23" spans="1:5">
      <c r="A23" s="12" t="s">
        <v>16</v>
      </c>
      <c r="B23" s="12"/>
      <c r="C23" s="13"/>
    </row>
    <row r="24" spans="1:5">
      <c r="A24" s="6" t="s">
        <v>17</v>
      </c>
      <c r="B24" s="6"/>
      <c r="C24" s="14">
        <v>6584409</v>
      </c>
      <c r="D24" s="15"/>
    </row>
    <row r="25" spans="1:5">
      <c r="A25" s="6" t="s">
        <v>18</v>
      </c>
      <c r="B25" s="6"/>
      <c r="C25" s="14">
        <v>1280024</v>
      </c>
    </row>
    <row r="26" spans="1:5">
      <c r="A26" s="6" t="s">
        <v>19</v>
      </c>
      <c r="B26" s="6"/>
      <c r="C26" s="14">
        <v>5356413</v>
      </c>
      <c r="D26" s="15"/>
    </row>
    <row r="27" spans="1:5">
      <c r="A27" s="6" t="s">
        <v>20</v>
      </c>
      <c r="B27" s="6"/>
      <c r="C27" s="14">
        <v>226517</v>
      </c>
    </row>
    <row r="28" spans="1:5">
      <c r="A28" s="5" t="s">
        <v>21</v>
      </c>
      <c r="B28" s="5"/>
      <c r="C28" s="16">
        <f>SUM(C24:C27)</f>
        <v>13447363</v>
      </c>
    </row>
    <row r="29" spans="1:5">
      <c r="A29" s="6"/>
      <c r="B29" s="6"/>
      <c r="C29" s="8"/>
    </row>
    <row r="30" spans="1:5">
      <c r="A30" s="12" t="s">
        <v>22</v>
      </c>
      <c r="B30" s="12"/>
      <c r="C30" s="7"/>
    </row>
    <row r="31" spans="1:5">
      <c r="A31" s="6" t="s">
        <v>23</v>
      </c>
      <c r="B31" s="6"/>
      <c r="C31" s="14">
        <v>407557</v>
      </c>
      <c r="E31" s="15"/>
    </row>
    <row r="32" spans="1:5">
      <c r="A32" s="5" t="s">
        <v>24</v>
      </c>
      <c r="B32" s="5"/>
      <c r="C32" s="11">
        <f>+C31</f>
        <v>407557</v>
      </c>
    </row>
    <row r="33" spans="1:7">
      <c r="A33" s="5" t="s">
        <v>25</v>
      </c>
      <c r="B33" s="5"/>
      <c r="C33" s="16">
        <f>+C32+C28</f>
        <v>13854920</v>
      </c>
    </row>
    <row r="34" spans="1:7">
      <c r="A34" s="5"/>
      <c r="B34" s="5"/>
      <c r="C34" s="17"/>
    </row>
    <row r="35" spans="1:7">
      <c r="A35" s="5" t="s">
        <v>26</v>
      </c>
      <c r="B35" s="5"/>
      <c r="C35" s="7"/>
    </row>
    <row r="36" spans="1:7">
      <c r="A36" s="6" t="s">
        <v>27</v>
      </c>
      <c r="B36" s="6"/>
      <c r="C36" s="14">
        <v>53822869</v>
      </c>
    </row>
    <row r="37" spans="1:7">
      <c r="A37" s="6" t="s">
        <v>28</v>
      </c>
      <c r="B37" s="6"/>
      <c r="C37" s="14">
        <f>72817596+1439569</f>
        <v>74257165</v>
      </c>
    </row>
    <row r="38" spans="1:7">
      <c r="A38" s="6" t="s">
        <v>29</v>
      </c>
      <c r="B38" s="6"/>
      <c r="C38" s="11">
        <v>9176937</v>
      </c>
      <c r="G38" s="15"/>
    </row>
    <row r="39" spans="1:7">
      <c r="A39" s="5" t="s">
        <v>30</v>
      </c>
      <c r="B39" s="5"/>
      <c r="C39" s="11">
        <f>SUM(C36:C38)</f>
        <v>137256971</v>
      </c>
    </row>
    <row r="40" spans="1:7">
      <c r="A40" s="5" t="s">
        <v>31</v>
      </c>
      <c r="B40" s="5"/>
      <c r="C40" s="11">
        <f>+C39+C33</f>
        <v>151111891</v>
      </c>
      <c r="D40" s="15"/>
      <c r="E40" s="15"/>
    </row>
    <row r="41" spans="1:7">
      <c r="A41" s="18"/>
      <c r="B41" s="18"/>
      <c r="C41" s="19"/>
    </row>
    <row r="42" spans="1:7">
      <c r="A42" s="18"/>
      <c r="B42" s="18"/>
      <c r="C42" s="19"/>
    </row>
    <row r="43" spans="1:7">
      <c r="A43" s="18"/>
      <c r="B43" s="18"/>
      <c r="C43" s="19"/>
    </row>
    <row r="44" spans="1:7">
      <c r="A44" s="18"/>
      <c r="B44" s="18"/>
      <c r="C44" s="19"/>
    </row>
    <row r="45" spans="1:7">
      <c r="A45" s="18"/>
      <c r="B45" s="18"/>
      <c r="C45" s="19"/>
    </row>
    <row r="46" spans="1:7">
      <c r="A46" s="20"/>
      <c r="B46" s="20"/>
    </row>
    <row r="47" spans="1:7">
      <c r="A47" s="20"/>
      <c r="B47" s="20"/>
    </row>
    <row r="48" spans="1:7">
      <c r="A48" s="20"/>
      <c r="B48" s="20"/>
    </row>
    <row r="49" spans="1:3">
      <c r="A49" s="20"/>
      <c r="B49" s="20"/>
    </row>
    <row r="51" spans="1:3">
      <c r="A51" s="21"/>
      <c r="B51" s="21"/>
      <c r="C51" s="20"/>
    </row>
    <row r="52" spans="1:3">
      <c r="A52" s="21"/>
      <c r="B52" s="21"/>
      <c r="C52" s="20"/>
    </row>
  </sheetData>
  <mergeCells count="4">
    <mergeCell ref="A2:C2"/>
    <mergeCell ref="A3:C3"/>
    <mergeCell ref="A4:C4"/>
    <mergeCell ref="A5:C5"/>
  </mergeCells>
  <pageMargins left="0.98425196850393704" right="0" top="0.39370078740157483" bottom="0.39370078740157483" header="0" footer="0"/>
  <pageSetup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4.25"/>
  <cols>
    <col min="1" max="1" width="10.625" customWidth="1"/>
    <col min="2" max="2" width="11" customWidth="1"/>
  </cols>
  <sheetData/>
  <pageMargins left="0" right="0" top="0.39370078740157505" bottom="0.39370078740157505" header="0" footer="0"/>
  <headerFooter>
    <oddHeader>&amp;C&amp;A</oddHeader>
    <oddFooter>&amp;CPágina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12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Hernandez</dc:creator>
  <cp:lastModifiedBy>keyla Hernandez</cp:lastModifiedBy>
  <cp:revision>6</cp:revision>
  <cp:lastPrinted>2023-04-10T16:11:36Z</cp:lastPrinted>
  <dcterms:created xsi:type="dcterms:W3CDTF">2021-08-02T13:00:26Z</dcterms:created>
  <dcterms:modified xsi:type="dcterms:W3CDTF">2023-04-17T18:36:36Z</dcterms:modified>
</cp:coreProperties>
</file>